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Seagate Expansion Drive/GD_Documents/Research/3_In_Review/Kalyaanamoorthy_2017c/Supplementary_data/Figure_1/"/>
    </mc:Choice>
  </mc:AlternateContent>
  <bookViews>
    <workbookView xWindow="-40" yWindow="460" windowWidth="34260" windowHeight="22580" tabRatio="500"/>
  </bookViews>
  <sheets>
    <sheet name="EM" sheetId="1" r:id="rId1"/>
    <sheet name="1-BFGS" sheetId="2" r:id="rId2"/>
    <sheet name="2-BFGS" sheetId="3" r:id="rId3"/>
    <sheet name="LogL" sheetId="4" r:id="rId4"/>
    <sheet name="Wall-time" sheetId="5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" i="3" l="1"/>
  <c r="P2" i="3"/>
  <c r="Q2" i="3"/>
  <c r="R2" i="3"/>
  <c r="S2" i="3"/>
  <c r="T2" i="3"/>
  <c r="U2" i="3"/>
  <c r="V2" i="3"/>
  <c r="W2" i="3"/>
  <c r="X2" i="3"/>
  <c r="Y2" i="3"/>
  <c r="O3" i="3"/>
  <c r="P3" i="3"/>
  <c r="Q3" i="3"/>
  <c r="R3" i="3"/>
  <c r="S3" i="3"/>
  <c r="T3" i="3"/>
  <c r="U3" i="3"/>
  <c r="V3" i="3"/>
  <c r="W3" i="3"/>
  <c r="X3" i="3"/>
  <c r="Y3" i="3"/>
  <c r="O4" i="3"/>
  <c r="P4" i="3"/>
  <c r="Q4" i="3"/>
  <c r="R4" i="3"/>
  <c r="S4" i="3"/>
  <c r="T4" i="3"/>
  <c r="U4" i="3"/>
  <c r="V4" i="3"/>
  <c r="W4" i="3"/>
  <c r="X4" i="3"/>
  <c r="Y4" i="3"/>
  <c r="O5" i="3"/>
  <c r="P5" i="3"/>
  <c r="Q5" i="3"/>
  <c r="R5" i="3"/>
  <c r="S5" i="3"/>
  <c r="T5" i="3"/>
  <c r="U5" i="3"/>
  <c r="V5" i="3"/>
  <c r="W5" i="3"/>
  <c r="X5" i="3"/>
  <c r="Y5" i="3"/>
  <c r="O6" i="3"/>
  <c r="P6" i="3"/>
  <c r="Q6" i="3"/>
  <c r="R6" i="3"/>
  <c r="S6" i="3"/>
  <c r="T6" i="3"/>
  <c r="U6" i="3"/>
  <c r="V6" i="3"/>
  <c r="W6" i="3"/>
  <c r="X6" i="3"/>
  <c r="Y6" i="3"/>
  <c r="O7" i="3"/>
  <c r="P7" i="3"/>
  <c r="Q7" i="3"/>
  <c r="R7" i="3"/>
  <c r="S7" i="3"/>
  <c r="T7" i="3"/>
  <c r="U7" i="3"/>
  <c r="V7" i="3"/>
  <c r="W7" i="3"/>
  <c r="X7" i="3"/>
  <c r="Y7" i="3"/>
  <c r="O8" i="3"/>
  <c r="P8" i="3"/>
  <c r="Q8" i="3"/>
  <c r="R8" i="3"/>
  <c r="S8" i="3"/>
  <c r="T8" i="3"/>
  <c r="U8" i="3"/>
  <c r="V8" i="3"/>
  <c r="W8" i="3"/>
  <c r="X8" i="3"/>
  <c r="Y8" i="3"/>
  <c r="O9" i="3"/>
  <c r="P9" i="3"/>
  <c r="Q9" i="3"/>
  <c r="R9" i="3"/>
  <c r="S9" i="3"/>
  <c r="T9" i="3"/>
  <c r="U9" i="3"/>
  <c r="V9" i="3"/>
  <c r="W9" i="3"/>
  <c r="X9" i="3"/>
  <c r="Y9" i="3"/>
  <c r="O10" i="3"/>
  <c r="P10" i="3"/>
  <c r="Q10" i="3"/>
  <c r="R10" i="3"/>
  <c r="S10" i="3"/>
  <c r="T10" i="3"/>
  <c r="U10" i="3"/>
  <c r="V10" i="3"/>
  <c r="W10" i="3"/>
  <c r="X10" i="3"/>
  <c r="Y10" i="3"/>
  <c r="O11" i="3"/>
  <c r="P11" i="3"/>
  <c r="Q11" i="3"/>
  <c r="R11" i="3"/>
  <c r="S11" i="3"/>
  <c r="T11" i="3"/>
  <c r="U11" i="3"/>
  <c r="V11" i="3"/>
  <c r="W11" i="3"/>
  <c r="X11" i="3"/>
  <c r="Y11" i="3"/>
  <c r="O12" i="3"/>
  <c r="P12" i="3"/>
  <c r="Q12" i="3"/>
  <c r="R12" i="3"/>
  <c r="S12" i="3"/>
  <c r="T12" i="3"/>
  <c r="U12" i="3"/>
  <c r="V12" i="3"/>
  <c r="W12" i="3"/>
  <c r="X12" i="3"/>
  <c r="Y12" i="3"/>
  <c r="O13" i="3"/>
  <c r="P13" i="3"/>
  <c r="Q13" i="3"/>
  <c r="R13" i="3"/>
  <c r="S13" i="3"/>
  <c r="T13" i="3"/>
  <c r="U13" i="3"/>
  <c r="V13" i="3"/>
  <c r="W13" i="3"/>
  <c r="X13" i="3"/>
  <c r="Y13" i="3"/>
  <c r="O14" i="3"/>
  <c r="P14" i="3"/>
  <c r="Q14" i="3"/>
  <c r="R14" i="3"/>
  <c r="S14" i="3"/>
  <c r="T14" i="3"/>
  <c r="U14" i="3"/>
  <c r="V14" i="3"/>
  <c r="W14" i="3"/>
  <c r="X14" i="3"/>
  <c r="Y14" i="3"/>
  <c r="O15" i="3"/>
  <c r="P15" i="3"/>
  <c r="Q15" i="3"/>
  <c r="R15" i="3"/>
  <c r="S15" i="3"/>
  <c r="T15" i="3"/>
  <c r="U15" i="3"/>
  <c r="V15" i="3"/>
  <c r="W15" i="3"/>
  <c r="X15" i="3"/>
  <c r="Y15" i="3"/>
  <c r="O16" i="3"/>
  <c r="P16" i="3"/>
  <c r="Q16" i="3"/>
  <c r="R16" i="3"/>
  <c r="S16" i="3"/>
  <c r="T16" i="3"/>
  <c r="U16" i="3"/>
  <c r="V16" i="3"/>
  <c r="W16" i="3"/>
  <c r="X16" i="3"/>
  <c r="Y16" i="3"/>
  <c r="O17" i="3"/>
  <c r="P17" i="3"/>
  <c r="Q17" i="3"/>
  <c r="R17" i="3"/>
  <c r="S17" i="3"/>
  <c r="T17" i="3"/>
  <c r="U17" i="3"/>
  <c r="V17" i="3"/>
  <c r="W17" i="3"/>
  <c r="X17" i="3"/>
  <c r="Y17" i="3"/>
  <c r="O18" i="3"/>
  <c r="P18" i="3"/>
  <c r="Q18" i="3"/>
  <c r="R18" i="3"/>
  <c r="S18" i="3"/>
  <c r="T18" i="3"/>
  <c r="U18" i="3"/>
  <c r="V18" i="3"/>
  <c r="W18" i="3"/>
  <c r="X18" i="3"/>
  <c r="Y18" i="3"/>
  <c r="O19" i="3"/>
  <c r="P19" i="3"/>
  <c r="Q19" i="3"/>
  <c r="R19" i="3"/>
  <c r="S19" i="3"/>
  <c r="T19" i="3"/>
  <c r="U19" i="3"/>
  <c r="V19" i="3"/>
  <c r="W19" i="3"/>
  <c r="X19" i="3"/>
  <c r="Y19" i="3"/>
  <c r="O20" i="3"/>
  <c r="P20" i="3"/>
  <c r="Q20" i="3"/>
  <c r="R20" i="3"/>
  <c r="S20" i="3"/>
  <c r="T20" i="3"/>
  <c r="U20" i="3"/>
  <c r="V20" i="3"/>
  <c r="W20" i="3"/>
  <c r="X20" i="3"/>
  <c r="Y20" i="3"/>
  <c r="O21" i="3"/>
  <c r="P21" i="3"/>
  <c r="Q21" i="3"/>
  <c r="R21" i="3"/>
  <c r="S21" i="3"/>
  <c r="T21" i="3"/>
  <c r="U21" i="3"/>
  <c r="V21" i="3"/>
  <c r="W21" i="3"/>
  <c r="X21" i="3"/>
  <c r="Y21" i="3"/>
  <c r="O22" i="3"/>
  <c r="P22" i="3"/>
  <c r="Q22" i="3"/>
  <c r="R22" i="3"/>
  <c r="S22" i="3"/>
  <c r="T22" i="3"/>
  <c r="U22" i="3"/>
  <c r="V22" i="3"/>
  <c r="W22" i="3"/>
  <c r="X22" i="3"/>
  <c r="Y22" i="3"/>
  <c r="O23" i="3"/>
  <c r="P23" i="3"/>
  <c r="Q23" i="3"/>
  <c r="R23" i="3"/>
  <c r="S23" i="3"/>
  <c r="T23" i="3"/>
  <c r="U23" i="3"/>
  <c r="V23" i="3"/>
  <c r="W23" i="3"/>
  <c r="X23" i="3"/>
  <c r="Y23" i="3"/>
  <c r="O24" i="3"/>
  <c r="P24" i="3"/>
  <c r="Q24" i="3"/>
  <c r="R24" i="3"/>
  <c r="S24" i="3"/>
  <c r="T24" i="3"/>
  <c r="U24" i="3"/>
  <c r="V24" i="3"/>
  <c r="W24" i="3"/>
  <c r="X24" i="3"/>
  <c r="Y24" i="3"/>
  <c r="O25" i="3"/>
  <c r="P25" i="3"/>
  <c r="Q25" i="3"/>
  <c r="R25" i="3"/>
  <c r="S25" i="3"/>
  <c r="T25" i="3"/>
  <c r="U25" i="3"/>
  <c r="V25" i="3"/>
  <c r="W25" i="3"/>
  <c r="X25" i="3"/>
  <c r="Y25" i="3"/>
  <c r="O26" i="3"/>
  <c r="P26" i="3"/>
  <c r="Q26" i="3"/>
  <c r="R26" i="3"/>
  <c r="S26" i="3"/>
  <c r="T26" i="3"/>
  <c r="U26" i="3"/>
  <c r="V26" i="3"/>
  <c r="W26" i="3"/>
  <c r="X26" i="3"/>
  <c r="Y26" i="3"/>
  <c r="O27" i="3"/>
  <c r="P27" i="3"/>
  <c r="Q27" i="3"/>
  <c r="R27" i="3"/>
  <c r="S27" i="3"/>
  <c r="T27" i="3"/>
  <c r="U27" i="3"/>
  <c r="V27" i="3"/>
  <c r="W27" i="3"/>
  <c r="X27" i="3"/>
  <c r="Y27" i="3"/>
  <c r="O28" i="3"/>
  <c r="P28" i="3"/>
  <c r="Q28" i="3"/>
  <c r="R28" i="3"/>
  <c r="S28" i="3"/>
  <c r="T28" i="3"/>
  <c r="U28" i="3"/>
  <c r="V28" i="3"/>
  <c r="W28" i="3"/>
  <c r="X28" i="3"/>
  <c r="Y28" i="3"/>
  <c r="O29" i="3"/>
  <c r="P29" i="3"/>
  <c r="Q29" i="3"/>
  <c r="R29" i="3"/>
  <c r="S29" i="3"/>
  <c r="T29" i="3"/>
  <c r="U29" i="3"/>
  <c r="V29" i="3"/>
  <c r="W29" i="3"/>
  <c r="X29" i="3"/>
  <c r="Y29" i="3"/>
  <c r="O30" i="3"/>
  <c r="P30" i="3"/>
  <c r="Q30" i="3"/>
  <c r="R30" i="3"/>
  <c r="S30" i="3"/>
  <c r="T30" i="3"/>
  <c r="U30" i="3"/>
  <c r="V30" i="3"/>
  <c r="W30" i="3"/>
  <c r="X30" i="3"/>
  <c r="Y30" i="3"/>
  <c r="O31" i="3"/>
  <c r="P31" i="3"/>
  <c r="Q31" i="3"/>
  <c r="R31" i="3"/>
  <c r="S31" i="3"/>
  <c r="T31" i="3"/>
  <c r="U31" i="3"/>
  <c r="V31" i="3"/>
  <c r="W31" i="3"/>
  <c r="X31" i="3"/>
  <c r="Y31" i="3"/>
  <c r="O32" i="3"/>
  <c r="P32" i="3"/>
  <c r="Q32" i="3"/>
  <c r="R32" i="3"/>
  <c r="S32" i="3"/>
  <c r="T32" i="3"/>
  <c r="U32" i="3"/>
  <c r="V32" i="3"/>
  <c r="W32" i="3"/>
  <c r="X32" i="3"/>
  <c r="Y32" i="3"/>
  <c r="O33" i="3"/>
  <c r="P33" i="3"/>
  <c r="Q33" i="3"/>
  <c r="R33" i="3"/>
  <c r="S33" i="3"/>
  <c r="T33" i="3"/>
  <c r="U33" i="3"/>
  <c r="V33" i="3"/>
  <c r="W33" i="3"/>
  <c r="X33" i="3"/>
  <c r="Y33" i="3"/>
  <c r="O34" i="3"/>
  <c r="P34" i="3"/>
  <c r="Q34" i="3"/>
  <c r="R34" i="3"/>
  <c r="S34" i="3"/>
  <c r="T34" i="3"/>
  <c r="U34" i="3"/>
  <c r="V34" i="3"/>
  <c r="W34" i="3"/>
  <c r="X34" i="3"/>
  <c r="Y34" i="3"/>
  <c r="O35" i="3"/>
  <c r="P35" i="3"/>
  <c r="Q35" i="3"/>
  <c r="R35" i="3"/>
  <c r="S35" i="3"/>
  <c r="T35" i="3"/>
  <c r="U35" i="3"/>
  <c r="V35" i="3"/>
  <c r="W35" i="3"/>
  <c r="X35" i="3"/>
  <c r="Y35" i="3"/>
  <c r="O36" i="3"/>
  <c r="P36" i="3"/>
  <c r="Q36" i="3"/>
  <c r="R36" i="3"/>
  <c r="S36" i="3"/>
  <c r="T36" i="3"/>
  <c r="U36" i="3"/>
  <c r="V36" i="3"/>
  <c r="W36" i="3"/>
  <c r="X36" i="3"/>
  <c r="Y36" i="3"/>
  <c r="O37" i="3"/>
  <c r="P37" i="3"/>
  <c r="Q37" i="3"/>
  <c r="R37" i="3"/>
  <c r="S37" i="3"/>
  <c r="T37" i="3"/>
  <c r="U37" i="3"/>
  <c r="V37" i="3"/>
  <c r="W37" i="3"/>
  <c r="X37" i="3"/>
  <c r="Y37" i="3"/>
  <c r="O38" i="3"/>
  <c r="P38" i="3"/>
  <c r="Q38" i="3"/>
  <c r="R38" i="3"/>
  <c r="S38" i="3"/>
  <c r="T38" i="3"/>
  <c r="U38" i="3"/>
  <c r="V38" i="3"/>
  <c r="W38" i="3"/>
  <c r="X38" i="3"/>
  <c r="Y38" i="3"/>
  <c r="O39" i="3"/>
  <c r="P39" i="3"/>
  <c r="Q39" i="3"/>
  <c r="R39" i="3"/>
  <c r="S39" i="3"/>
  <c r="T39" i="3"/>
  <c r="U39" i="3"/>
  <c r="V39" i="3"/>
  <c r="W39" i="3"/>
  <c r="X39" i="3"/>
  <c r="Y39" i="3"/>
  <c r="O40" i="3"/>
  <c r="P40" i="3"/>
  <c r="Q40" i="3"/>
  <c r="R40" i="3"/>
  <c r="S40" i="3"/>
  <c r="T40" i="3"/>
  <c r="U40" i="3"/>
  <c r="V40" i="3"/>
  <c r="W40" i="3"/>
  <c r="X40" i="3"/>
  <c r="Y40" i="3"/>
  <c r="O41" i="3"/>
  <c r="P41" i="3"/>
  <c r="Q41" i="3"/>
  <c r="R41" i="3"/>
  <c r="S41" i="3"/>
  <c r="T41" i="3"/>
  <c r="U41" i="3"/>
  <c r="V41" i="3"/>
  <c r="W41" i="3"/>
  <c r="X41" i="3"/>
  <c r="Y41" i="3"/>
  <c r="O42" i="3"/>
  <c r="P42" i="3"/>
  <c r="Q42" i="3"/>
  <c r="R42" i="3"/>
  <c r="S42" i="3"/>
  <c r="T42" i="3"/>
  <c r="U42" i="3"/>
  <c r="V42" i="3"/>
  <c r="W42" i="3"/>
  <c r="X42" i="3"/>
  <c r="Y42" i="3"/>
  <c r="O43" i="3"/>
  <c r="P43" i="3"/>
  <c r="Q43" i="3"/>
  <c r="R43" i="3"/>
  <c r="S43" i="3"/>
  <c r="T43" i="3"/>
  <c r="U43" i="3"/>
  <c r="V43" i="3"/>
  <c r="W43" i="3"/>
  <c r="X43" i="3"/>
  <c r="Y43" i="3"/>
  <c r="O44" i="3"/>
  <c r="P44" i="3"/>
  <c r="Q44" i="3"/>
  <c r="R44" i="3"/>
  <c r="S44" i="3"/>
  <c r="T44" i="3"/>
  <c r="U44" i="3"/>
  <c r="V44" i="3"/>
  <c r="W44" i="3"/>
  <c r="X44" i="3"/>
  <c r="Y44" i="3"/>
  <c r="O45" i="3"/>
  <c r="P45" i="3"/>
  <c r="Q45" i="3"/>
  <c r="R45" i="3"/>
  <c r="S45" i="3"/>
  <c r="T45" i="3"/>
  <c r="U45" i="3"/>
  <c r="V45" i="3"/>
  <c r="W45" i="3"/>
  <c r="X45" i="3"/>
  <c r="Y45" i="3"/>
  <c r="O46" i="3"/>
  <c r="P46" i="3"/>
  <c r="Q46" i="3"/>
  <c r="R46" i="3"/>
  <c r="S46" i="3"/>
  <c r="T46" i="3"/>
  <c r="U46" i="3"/>
  <c r="V46" i="3"/>
  <c r="W46" i="3"/>
  <c r="X46" i="3"/>
  <c r="Y46" i="3"/>
  <c r="O47" i="3"/>
  <c r="P47" i="3"/>
  <c r="Q47" i="3"/>
  <c r="R47" i="3"/>
  <c r="S47" i="3"/>
  <c r="T47" i="3"/>
  <c r="U47" i="3"/>
  <c r="V47" i="3"/>
  <c r="W47" i="3"/>
  <c r="X47" i="3"/>
  <c r="Y47" i="3"/>
  <c r="O48" i="3"/>
  <c r="P48" i="3"/>
  <c r="Q48" i="3"/>
  <c r="R48" i="3"/>
  <c r="S48" i="3"/>
  <c r="T48" i="3"/>
  <c r="U48" i="3"/>
  <c r="V48" i="3"/>
  <c r="W48" i="3"/>
  <c r="X48" i="3"/>
  <c r="Y48" i="3"/>
  <c r="O49" i="3"/>
  <c r="P49" i="3"/>
  <c r="Q49" i="3"/>
  <c r="R49" i="3"/>
  <c r="S49" i="3"/>
  <c r="T49" i="3"/>
  <c r="U49" i="3"/>
  <c r="V49" i="3"/>
  <c r="W49" i="3"/>
  <c r="X49" i="3"/>
  <c r="Y49" i="3"/>
  <c r="O50" i="3"/>
  <c r="P50" i="3"/>
  <c r="Q50" i="3"/>
  <c r="R50" i="3"/>
  <c r="S50" i="3"/>
  <c r="T50" i="3"/>
  <c r="U50" i="3"/>
  <c r="V50" i="3"/>
  <c r="W50" i="3"/>
  <c r="X50" i="3"/>
  <c r="Y50" i="3"/>
  <c r="O51" i="3"/>
  <c r="P51" i="3"/>
  <c r="Q51" i="3"/>
  <c r="R51" i="3"/>
  <c r="S51" i="3"/>
  <c r="T51" i="3"/>
  <c r="U51" i="3"/>
  <c r="V51" i="3"/>
  <c r="W51" i="3"/>
  <c r="X51" i="3"/>
  <c r="Y51" i="3"/>
  <c r="O52" i="3"/>
  <c r="P52" i="3"/>
  <c r="Q52" i="3"/>
  <c r="R52" i="3"/>
  <c r="S52" i="3"/>
  <c r="T52" i="3"/>
  <c r="U52" i="3"/>
  <c r="V52" i="3"/>
  <c r="W52" i="3"/>
  <c r="X52" i="3"/>
  <c r="Y52" i="3"/>
  <c r="O53" i="3"/>
  <c r="P53" i="3"/>
  <c r="Q53" i="3"/>
  <c r="R53" i="3"/>
  <c r="S53" i="3"/>
  <c r="T53" i="3"/>
  <c r="U53" i="3"/>
  <c r="V53" i="3"/>
  <c r="W53" i="3"/>
  <c r="X53" i="3"/>
  <c r="Y53" i="3"/>
  <c r="O54" i="3"/>
  <c r="P54" i="3"/>
  <c r="Q54" i="3"/>
  <c r="R54" i="3"/>
  <c r="S54" i="3"/>
  <c r="T54" i="3"/>
  <c r="U54" i="3"/>
  <c r="V54" i="3"/>
  <c r="W54" i="3"/>
  <c r="X54" i="3"/>
  <c r="Y54" i="3"/>
  <c r="O55" i="3"/>
  <c r="P55" i="3"/>
  <c r="Q55" i="3"/>
  <c r="R55" i="3"/>
  <c r="S55" i="3"/>
  <c r="T55" i="3"/>
  <c r="U55" i="3"/>
  <c r="V55" i="3"/>
  <c r="W55" i="3"/>
  <c r="X55" i="3"/>
  <c r="Y55" i="3"/>
  <c r="O56" i="3"/>
  <c r="P56" i="3"/>
  <c r="Q56" i="3"/>
  <c r="R56" i="3"/>
  <c r="S56" i="3"/>
  <c r="T56" i="3"/>
  <c r="U56" i="3"/>
  <c r="V56" i="3"/>
  <c r="W56" i="3"/>
  <c r="X56" i="3"/>
  <c r="Y56" i="3"/>
  <c r="O57" i="3"/>
  <c r="P57" i="3"/>
  <c r="Q57" i="3"/>
  <c r="R57" i="3"/>
  <c r="S57" i="3"/>
  <c r="T57" i="3"/>
  <c r="U57" i="3"/>
  <c r="V57" i="3"/>
  <c r="W57" i="3"/>
  <c r="X57" i="3"/>
  <c r="Y57" i="3"/>
  <c r="O58" i="3"/>
  <c r="P58" i="3"/>
  <c r="Q58" i="3"/>
  <c r="R58" i="3"/>
  <c r="S58" i="3"/>
  <c r="T58" i="3"/>
  <c r="U58" i="3"/>
  <c r="V58" i="3"/>
  <c r="W58" i="3"/>
  <c r="X58" i="3"/>
  <c r="Y58" i="3"/>
  <c r="O59" i="3"/>
  <c r="P59" i="3"/>
  <c r="Q59" i="3"/>
  <c r="R59" i="3"/>
  <c r="S59" i="3"/>
  <c r="T59" i="3"/>
  <c r="U59" i="3"/>
  <c r="V59" i="3"/>
  <c r="W59" i="3"/>
  <c r="X59" i="3"/>
  <c r="Y59" i="3"/>
  <c r="O60" i="3"/>
  <c r="P60" i="3"/>
  <c r="Q60" i="3"/>
  <c r="R60" i="3"/>
  <c r="S60" i="3"/>
  <c r="T60" i="3"/>
  <c r="U60" i="3"/>
  <c r="V60" i="3"/>
  <c r="W60" i="3"/>
  <c r="X60" i="3"/>
  <c r="Y60" i="3"/>
  <c r="O61" i="3"/>
  <c r="P61" i="3"/>
  <c r="Q61" i="3"/>
  <c r="R61" i="3"/>
  <c r="S61" i="3"/>
  <c r="T61" i="3"/>
  <c r="U61" i="3"/>
  <c r="V61" i="3"/>
  <c r="W61" i="3"/>
  <c r="X61" i="3"/>
  <c r="Y61" i="3"/>
  <c r="O62" i="3"/>
  <c r="P62" i="3"/>
  <c r="Q62" i="3"/>
  <c r="R62" i="3"/>
  <c r="S62" i="3"/>
  <c r="T62" i="3"/>
  <c r="U62" i="3"/>
  <c r="V62" i="3"/>
  <c r="W62" i="3"/>
  <c r="X62" i="3"/>
  <c r="Y62" i="3"/>
  <c r="O63" i="3"/>
  <c r="P63" i="3"/>
  <c r="Q63" i="3"/>
  <c r="R63" i="3"/>
  <c r="S63" i="3"/>
  <c r="T63" i="3"/>
  <c r="U63" i="3"/>
  <c r="V63" i="3"/>
  <c r="W63" i="3"/>
  <c r="X63" i="3"/>
  <c r="Y63" i="3"/>
  <c r="O64" i="3"/>
  <c r="P64" i="3"/>
  <c r="Q64" i="3"/>
  <c r="R64" i="3"/>
  <c r="S64" i="3"/>
  <c r="T64" i="3"/>
  <c r="U64" i="3"/>
  <c r="V64" i="3"/>
  <c r="W64" i="3"/>
  <c r="X64" i="3"/>
  <c r="Y64" i="3"/>
  <c r="O65" i="3"/>
  <c r="P65" i="3"/>
  <c r="Q65" i="3"/>
  <c r="R65" i="3"/>
  <c r="S65" i="3"/>
  <c r="T65" i="3"/>
  <c r="U65" i="3"/>
  <c r="V65" i="3"/>
  <c r="W65" i="3"/>
  <c r="X65" i="3"/>
  <c r="Y65" i="3"/>
  <c r="O66" i="3"/>
  <c r="P66" i="3"/>
  <c r="Q66" i="3"/>
  <c r="R66" i="3"/>
  <c r="S66" i="3"/>
  <c r="T66" i="3"/>
  <c r="U66" i="3"/>
  <c r="V66" i="3"/>
  <c r="W66" i="3"/>
  <c r="X66" i="3"/>
  <c r="Y66" i="3"/>
  <c r="O67" i="3"/>
  <c r="P67" i="3"/>
  <c r="Q67" i="3"/>
  <c r="R67" i="3"/>
  <c r="S67" i="3"/>
  <c r="T67" i="3"/>
  <c r="U67" i="3"/>
  <c r="V67" i="3"/>
  <c r="W67" i="3"/>
  <c r="X67" i="3"/>
  <c r="Y67" i="3"/>
  <c r="O68" i="3"/>
  <c r="P68" i="3"/>
  <c r="Q68" i="3"/>
  <c r="R68" i="3"/>
  <c r="S68" i="3"/>
  <c r="T68" i="3"/>
  <c r="U68" i="3"/>
  <c r="V68" i="3"/>
  <c r="W68" i="3"/>
  <c r="X68" i="3"/>
  <c r="Y68" i="3"/>
  <c r="O69" i="3"/>
  <c r="P69" i="3"/>
  <c r="Q69" i="3"/>
  <c r="R69" i="3"/>
  <c r="S69" i="3"/>
  <c r="T69" i="3"/>
  <c r="U69" i="3"/>
  <c r="V69" i="3"/>
  <c r="W69" i="3"/>
  <c r="X69" i="3"/>
  <c r="Y69" i="3"/>
  <c r="O70" i="3"/>
  <c r="P70" i="3"/>
  <c r="Q70" i="3"/>
  <c r="R70" i="3"/>
  <c r="S70" i="3"/>
  <c r="T70" i="3"/>
  <c r="U70" i="3"/>
  <c r="V70" i="3"/>
  <c r="W70" i="3"/>
  <c r="X70" i="3"/>
  <c r="Y70" i="3"/>
  <c r="O71" i="3"/>
  <c r="P71" i="3"/>
  <c r="Q71" i="3"/>
  <c r="R71" i="3"/>
  <c r="S71" i="3"/>
  <c r="T71" i="3"/>
  <c r="U71" i="3"/>
  <c r="V71" i="3"/>
  <c r="W71" i="3"/>
  <c r="X71" i="3"/>
  <c r="Y71" i="3"/>
  <c r="O72" i="3"/>
  <c r="P72" i="3"/>
  <c r="Q72" i="3"/>
  <c r="R72" i="3"/>
  <c r="S72" i="3"/>
  <c r="T72" i="3"/>
  <c r="U72" i="3"/>
  <c r="V72" i="3"/>
  <c r="W72" i="3"/>
  <c r="X72" i="3"/>
  <c r="Y72" i="3"/>
  <c r="O73" i="3"/>
  <c r="P73" i="3"/>
  <c r="Q73" i="3"/>
  <c r="R73" i="3"/>
  <c r="S73" i="3"/>
  <c r="T73" i="3"/>
  <c r="U73" i="3"/>
  <c r="V73" i="3"/>
  <c r="W73" i="3"/>
  <c r="X73" i="3"/>
  <c r="Y73" i="3"/>
  <c r="O74" i="3"/>
  <c r="P74" i="3"/>
  <c r="Q74" i="3"/>
  <c r="R74" i="3"/>
  <c r="S74" i="3"/>
  <c r="T74" i="3"/>
  <c r="U74" i="3"/>
  <c r="V74" i="3"/>
  <c r="W74" i="3"/>
  <c r="X74" i="3"/>
  <c r="Y74" i="3"/>
  <c r="O75" i="3"/>
  <c r="P75" i="3"/>
  <c r="Q75" i="3"/>
  <c r="R75" i="3"/>
  <c r="S75" i="3"/>
  <c r="T75" i="3"/>
  <c r="U75" i="3"/>
  <c r="V75" i="3"/>
  <c r="W75" i="3"/>
  <c r="X75" i="3"/>
  <c r="Y75" i="3"/>
  <c r="O76" i="3"/>
  <c r="P76" i="3"/>
  <c r="Q76" i="3"/>
  <c r="R76" i="3"/>
  <c r="S76" i="3"/>
  <c r="T76" i="3"/>
  <c r="U76" i="3"/>
  <c r="V76" i="3"/>
  <c r="W76" i="3"/>
  <c r="X76" i="3"/>
  <c r="Y76" i="3"/>
  <c r="O77" i="3"/>
  <c r="P77" i="3"/>
  <c r="Q77" i="3"/>
  <c r="R77" i="3"/>
  <c r="S77" i="3"/>
  <c r="T77" i="3"/>
  <c r="U77" i="3"/>
  <c r="V77" i="3"/>
  <c r="W77" i="3"/>
  <c r="X77" i="3"/>
  <c r="Y77" i="3"/>
  <c r="O78" i="3"/>
  <c r="P78" i="3"/>
  <c r="Q78" i="3"/>
  <c r="R78" i="3"/>
  <c r="S78" i="3"/>
  <c r="T78" i="3"/>
  <c r="U78" i="3"/>
  <c r="V78" i="3"/>
  <c r="W78" i="3"/>
  <c r="X78" i="3"/>
  <c r="Y78" i="3"/>
  <c r="O79" i="3"/>
  <c r="P79" i="3"/>
  <c r="Q79" i="3"/>
  <c r="R79" i="3"/>
  <c r="S79" i="3"/>
  <c r="T79" i="3"/>
  <c r="U79" i="3"/>
  <c r="V79" i="3"/>
  <c r="W79" i="3"/>
  <c r="X79" i="3"/>
  <c r="Y79" i="3"/>
  <c r="O80" i="3"/>
  <c r="P80" i="3"/>
  <c r="Q80" i="3"/>
  <c r="R80" i="3"/>
  <c r="S80" i="3"/>
  <c r="T80" i="3"/>
  <c r="U80" i="3"/>
  <c r="V80" i="3"/>
  <c r="W80" i="3"/>
  <c r="X80" i="3"/>
  <c r="Y80" i="3"/>
  <c r="O81" i="3"/>
  <c r="P81" i="3"/>
  <c r="Q81" i="3"/>
  <c r="R81" i="3"/>
  <c r="S81" i="3"/>
  <c r="T81" i="3"/>
  <c r="U81" i="3"/>
  <c r="V81" i="3"/>
  <c r="W81" i="3"/>
  <c r="X81" i="3"/>
  <c r="Y81" i="3"/>
  <c r="O82" i="3"/>
  <c r="P82" i="3"/>
  <c r="Q82" i="3"/>
  <c r="R82" i="3"/>
  <c r="S82" i="3"/>
  <c r="T82" i="3"/>
  <c r="U82" i="3"/>
  <c r="V82" i="3"/>
  <c r="W82" i="3"/>
  <c r="X82" i="3"/>
  <c r="Y82" i="3"/>
  <c r="O83" i="3"/>
  <c r="P83" i="3"/>
  <c r="Q83" i="3"/>
  <c r="R83" i="3"/>
  <c r="S83" i="3"/>
  <c r="T83" i="3"/>
  <c r="U83" i="3"/>
  <c r="V83" i="3"/>
  <c r="W83" i="3"/>
  <c r="X83" i="3"/>
  <c r="Y83" i="3"/>
  <c r="O84" i="3"/>
  <c r="P84" i="3"/>
  <c r="Q84" i="3"/>
  <c r="R84" i="3"/>
  <c r="S84" i="3"/>
  <c r="T84" i="3"/>
  <c r="U84" i="3"/>
  <c r="V84" i="3"/>
  <c r="W84" i="3"/>
  <c r="X84" i="3"/>
  <c r="Y84" i="3"/>
  <c r="O85" i="3"/>
  <c r="P85" i="3"/>
  <c r="Q85" i="3"/>
  <c r="R85" i="3"/>
  <c r="S85" i="3"/>
  <c r="T85" i="3"/>
  <c r="U85" i="3"/>
  <c r="V85" i="3"/>
  <c r="W85" i="3"/>
  <c r="X85" i="3"/>
  <c r="Y85" i="3"/>
  <c r="O86" i="3"/>
  <c r="P86" i="3"/>
  <c r="Q86" i="3"/>
  <c r="R86" i="3"/>
  <c r="S86" i="3"/>
  <c r="T86" i="3"/>
  <c r="U86" i="3"/>
  <c r="V86" i="3"/>
  <c r="W86" i="3"/>
  <c r="X86" i="3"/>
  <c r="Y86" i="3"/>
  <c r="O87" i="3"/>
  <c r="P87" i="3"/>
  <c r="Q87" i="3"/>
  <c r="R87" i="3"/>
  <c r="S87" i="3"/>
  <c r="T87" i="3"/>
  <c r="U87" i="3"/>
  <c r="V87" i="3"/>
  <c r="W87" i="3"/>
  <c r="X87" i="3"/>
  <c r="Y87" i="3"/>
  <c r="O88" i="3"/>
  <c r="P88" i="3"/>
  <c r="Q88" i="3"/>
  <c r="R88" i="3"/>
  <c r="S88" i="3"/>
  <c r="T88" i="3"/>
  <c r="U88" i="3"/>
  <c r="V88" i="3"/>
  <c r="W88" i="3"/>
  <c r="X88" i="3"/>
  <c r="Y88" i="3"/>
  <c r="O89" i="3"/>
  <c r="P89" i="3"/>
  <c r="Q89" i="3"/>
  <c r="R89" i="3"/>
  <c r="S89" i="3"/>
  <c r="T89" i="3"/>
  <c r="U89" i="3"/>
  <c r="V89" i="3"/>
  <c r="W89" i="3"/>
  <c r="X89" i="3"/>
  <c r="Y89" i="3"/>
  <c r="O90" i="3"/>
  <c r="P90" i="3"/>
  <c r="Q90" i="3"/>
  <c r="R90" i="3"/>
  <c r="S90" i="3"/>
  <c r="T90" i="3"/>
  <c r="U90" i="3"/>
  <c r="V90" i="3"/>
  <c r="W90" i="3"/>
  <c r="X90" i="3"/>
  <c r="Y90" i="3"/>
  <c r="O91" i="3"/>
  <c r="P91" i="3"/>
  <c r="Q91" i="3"/>
  <c r="R91" i="3"/>
  <c r="S91" i="3"/>
  <c r="T91" i="3"/>
  <c r="U91" i="3"/>
  <c r="V91" i="3"/>
  <c r="W91" i="3"/>
  <c r="X91" i="3"/>
  <c r="Y91" i="3"/>
  <c r="O92" i="3"/>
  <c r="P92" i="3"/>
  <c r="Q92" i="3"/>
  <c r="R92" i="3"/>
  <c r="S92" i="3"/>
  <c r="T92" i="3"/>
  <c r="U92" i="3"/>
  <c r="V92" i="3"/>
  <c r="W92" i="3"/>
  <c r="X92" i="3"/>
  <c r="Y92" i="3"/>
  <c r="O93" i="3"/>
  <c r="P93" i="3"/>
  <c r="Q93" i="3"/>
  <c r="R93" i="3"/>
  <c r="S93" i="3"/>
  <c r="T93" i="3"/>
  <c r="U93" i="3"/>
  <c r="V93" i="3"/>
  <c r="W93" i="3"/>
  <c r="X93" i="3"/>
  <c r="Y93" i="3"/>
  <c r="O94" i="3"/>
  <c r="P94" i="3"/>
  <c r="Q94" i="3"/>
  <c r="R94" i="3"/>
  <c r="S94" i="3"/>
  <c r="T94" i="3"/>
  <c r="U94" i="3"/>
  <c r="V94" i="3"/>
  <c r="W94" i="3"/>
  <c r="X94" i="3"/>
  <c r="Y94" i="3"/>
  <c r="O95" i="3"/>
  <c r="P95" i="3"/>
  <c r="Q95" i="3"/>
  <c r="R95" i="3"/>
  <c r="S95" i="3"/>
  <c r="T95" i="3"/>
  <c r="U95" i="3"/>
  <c r="V95" i="3"/>
  <c r="W95" i="3"/>
  <c r="X95" i="3"/>
  <c r="Y95" i="3"/>
  <c r="O96" i="3"/>
  <c r="P96" i="3"/>
  <c r="Q96" i="3"/>
  <c r="R96" i="3"/>
  <c r="S96" i="3"/>
  <c r="T96" i="3"/>
  <c r="U96" i="3"/>
  <c r="V96" i="3"/>
  <c r="W96" i="3"/>
  <c r="X96" i="3"/>
  <c r="Y96" i="3"/>
  <c r="O97" i="3"/>
  <c r="P97" i="3"/>
  <c r="Q97" i="3"/>
  <c r="R97" i="3"/>
  <c r="S97" i="3"/>
  <c r="T97" i="3"/>
  <c r="U97" i="3"/>
  <c r="V97" i="3"/>
  <c r="W97" i="3"/>
  <c r="X97" i="3"/>
  <c r="Y97" i="3"/>
  <c r="O98" i="3"/>
  <c r="P98" i="3"/>
  <c r="Q98" i="3"/>
  <c r="R98" i="3"/>
  <c r="S98" i="3"/>
  <c r="T98" i="3"/>
  <c r="U98" i="3"/>
  <c r="V98" i="3"/>
  <c r="W98" i="3"/>
  <c r="X98" i="3"/>
  <c r="Y98" i="3"/>
  <c r="O99" i="3"/>
  <c r="P99" i="3"/>
  <c r="Q99" i="3"/>
  <c r="R99" i="3"/>
  <c r="S99" i="3"/>
  <c r="T99" i="3"/>
  <c r="U99" i="3"/>
  <c r="V99" i="3"/>
  <c r="W99" i="3"/>
  <c r="X99" i="3"/>
  <c r="Y99" i="3"/>
  <c r="O100" i="3"/>
  <c r="P100" i="3"/>
  <c r="Q100" i="3"/>
  <c r="R100" i="3"/>
  <c r="S100" i="3"/>
  <c r="T100" i="3"/>
  <c r="U100" i="3"/>
  <c r="V100" i="3"/>
  <c r="W100" i="3"/>
  <c r="X100" i="3"/>
  <c r="Y100" i="3"/>
  <c r="O101" i="3"/>
  <c r="P101" i="3"/>
  <c r="Q101" i="3"/>
  <c r="R101" i="3"/>
  <c r="S101" i="3"/>
  <c r="T101" i="3"/>
  <c r="U101" i="3"/>
  <c r="V101" i="3"/>
  <c r="W101" i="3"/>
  <c r="X101" i="3"/>
  <c r="Y101" i="3"/>
  <c r="Y110" i="3"/>
  <c r="X110" i="3"/>
  <c r="W110" i="3"/>
  <c r="V110" i="3"/>
  <c r="U110" i="3"/>
  <c r="T110" i="3"/>
  <c r="S110" i="3"/>
  <c r="R110" i="3"/>
  <c r="Q110" i="3"/>
  <c r="P110" i="3"/>
  <c r="O110" i="3"/>
  <c r="K110" i="3"/>
  <c r="J110" i="3"/>
  <c r="I110" i="3"/>
  <c r="H110" i="3"/>
  <c r="G110" i="3"/>
  <c r="F110" i="3"/>
  <c r="E110" i="3"/>
  <c r="D110" i="3"/>
  <c r="C110" i="3"/>
  <c r="B110" i="3"/>
  <c r="Y109" i="3"/>
  <c r="X109" i="3"/>
  <c r="W109" i="3"/>
  <c r="V109" i="3"/>
  <c r="U109" i="3"/>
  <c r="T109" i="3"/>
  <c r="S109" i="3"/>
  <c r="R109" i="3"/>
  <c r="Q109" i="3"/>
  <c r="P109" i="3"/>
  <c r="O109" i="3"/>
  <c r="K109" i="3"/>
  <c r="J109" i="3"/>
  <c r="I109" i="3"/>
  <c r="H109" i="3"/>
  <c r="G109" i="3"/>
  <c r="F109" i="3"/>
  <c r="E109" i="3"/>
  <c r="D109" i="3"/>
  <c r="C109" i="3"/>
  <c r="B109" i="3"/>
  <c r="Y108" i="3"/>
  <c r="X108" i="3"/>
  <c r="W108" i="3"/>
  <c r="V108" i="3"/>
  <c r="U108" i="3"/>
  <c r="T108" i="3"/>
  <c r="S108" i="3"/>
  <c r="R108" i="3"/>
  <c r="Q108" i="3"/>
  <c r="P108" i="3"/>
  <c r="O108" i="3"/>
  <c r="K108" i="3"/>
  <c r="J108" i="3"/>
  <c r="I108" i="3"/>
  <c r="H108" i="3"/>
  <c r="G108" i="3"/>
  <c r="F108" i="3"/>
  <c r="E108" i="3"/>
  <c r="D108" i="3"/>
  <c r="C108" i="3"/>
  <c r="B108" i="3"/>
  <c r="O2" i="2"/>
  <c r="P2" i="2"/>
  <c r="Q2" i="2"/>
  <c r="R2" i="2"/>
  <c r="S2" i="2"/>
  <c r="T2" i="2"/>
  <c r="U2" i="2"/>
  <c r="V2" i="2"/>
  <c r="W2" i="2"/>
  <c r="X2" i="2"/>
  <c r="Y2" i="2"/>
  <c r="O3" i="2"/>
  <c r="P3" i="2"/>
  <c r="Q3" i="2"/>
  <c r="R3" i="2"/>
  <c r="S3" i="2"/>
  <c r="T3" i="2"/>
  <c r="U3" i="2"/>
  <c r="V3" i="2"/>
  <c r="W3" i="2"/>
  <c r="X3" i="2"/>
  <c r="Y3" i="2"/>
  <c r="O4" i="2"/>
  <c r="P4" i="2"/>
  <c r="Q4" i="2"/>
  <c r="R4" i="2"/>
  <c r="S4" i="2"/>
  <c r="T4" i="2"/>
  <c r="U4" i="2"/>
  <c r="V4" i="2"/>
  <c r="W4" i="2"/>
  <c r="X4" i="2"/>
  <c r="Y4" i="2"/>
  <c r="O5" i="2"/>
  <c r="P5" i="2"/>
  <c r="Q5" i="2"/>
  <c r="R5" i="2"/>
  <c r="S5" i="2"/>
  <c r="T5" i="2"/>
  <c r="U5" i="2"/>
  <c r="V5" i="2"/>
  <c r="W5" i="2"/>
  <c r="X5" i="2"/>
  <c r="Y5" i="2"/>
  <c r="O6" i="2"/>
  <c r="P6" i="2"/>
  <c r="Q6" i="2"/>
  <c r="R6" i="2"/>
  <c r="S6" i="2"/>
  <c r="T6" i="2"/>
  <c r="U6" i="2"/>
  <c r="V6" i="2"/>
  <c r="W6" i="2"/>
  <c r="X6" i="2"/>
  <c r="Y6" i="2"/>
  <c r="O7" i="2"/>
  <c r="P7" i="2"/>
  <c r="Q7" i="2"/>
  <c r="R7" i="2"/>
  <c r="S7" i="2"/>
  <c r="T7" i="2"/>
  <c r="U7" i="2"/>
  <c r="V7" i="2"/>
  <c r="W7" i="2"/>
  <c r="X7" i="2"/>
  <c r="Y7" i="2"/>
  <c r="O8" i="2"/>
  <c r="P8" i="2"/>
  <c r="Q8" i="2"/>
  <c r="R8" i="2"/>
  <c r="S8" i="2"/>
  <c r="T8" i="2"/>
  <c r="U8" i="2"/>
  <c r="V8" i="2"/>
  <c r="W8" i="2"/>
  <c r="X8" i="2"/>
  <c r="Y8" i="2"/>
  <c r="O9" i="2"/>
  <c r="P9" i="2"/>
  <c r="Q9" i="2"/>
  <c r="R9" i="2"/>
  <c r="S9" i="2"/>
  <c r="T9" i="2"/>
  <c r="U9" i="2"/>
  <c r="V9" i="2"/>
  <c r="W9" i="2"/>
  <c r="X9" i="2"/>
  <c r="Y9" i="2"/>
  <c r="O10" i="2"/>
  <c r="P10" i="2"/>
  <c r="Q10" i="2"/>
  <c r="R10" i="2"/>
  <c r="S10" i="2"/>
  <c r="T10" i="2"/>
  <c r="U10" i="2"/>
  <c r="V10" i="2"/>
  <c r="W10" i="2"/>
  <c r="X10" i="2"/>
  <c r="Y10" i="2"/>
  <c r="O11" i="2"/>
  <c r="P11" i="2"/>
  <c r="Q11" i="2"/>
  <c r="R11" i="2"/>
  <c r="S11" i="2"/>
  <c r="T11" i="2"/>
  <c r="U11" i="2"/>
  <c r="V11" i="2"/>
  <c r="W11" i="2"/>
  <c r="X11" i="2"/>
  <c r="Y11" i="2"/>
  <c r="O12" i="2"/>
  <c r="P12" i="2"/>
  <c r="Q12" i="2"/>
  <c r="R12" i="2"/>
  <c r="S12" i="2"/>
  <c r="T12" i="2"/>
  <c r="U12" i="2"/>
  <c r="V12" i="2"/>
  <c r="W12" i="2"/>
  <c r="X12" i="2"/>
  <c r="Y12" i="2"/>
  <c r="O13" i="2"/>
  <c r="P13" i="2"/>
  <c r="Q13" i="2"/>
  <c r="R13" i="2"/>
  <c r="S13" i="2"/>
  <c r="T13" i="2"/>
  <c r="U13" i="2"/>
  <c r="V13" i="2"/>
  <c r="W13" i="2"/>
  <c r="X13" i="2"/>
  <c r="Y13" i="2"/>
  <c r="O14" i="2"/>
  <c r="P14" i="2"/>
  <c r="Q14" i="2"/>
  <c r="R14" i="2"/>
  <c r="S14" i="2"/>
  <c r="T14" i="2"/>
  <c r="U14" i="2"/>
  <c r="V14" i="2"/>
  <c r="W14" i="2"/>
  <c r="X14" i="2"/>
  <c r="Y14" i="2"/>
  <c r="O15" i="2"/>
  <c r="P15" i="2"/>
  <c r="Q15" i="2"/>
  <c r="R15" i="2"/>
  <c r="S15" i="2"/>
  <c r="T15" i="2"/>
  <c r="U15" i="2"/>
  <c r="V15" i="2"/>
  <c r="W15" i="2"/>
  <c r="X15" i="2"/>
  <c r="Y15" i="2"/>
  <c r="O16" i="2"/>
  <c r="P16" i="2"/>
  <c r="Q16" i="2"/>
  <c r="R16" i="2"/>
  <c r="S16" i="2"/>
  <c r="T16" i="2"/>
  <c r="U16" i="2"/>
  <c r="V16" i="2"/>
  <c r="W16" i="2"/>
  <c r="X16" i="2"/>
  <c r="Y16" i="2"/>
  <c r="O17" i="2"/>
  <c r="P17" i="2"/>
  <c r="Q17" i="2"/>
  <c r="R17" i="2"/>
  <c r="S17" i="2"/>
  <c r="T17" i="2"/>
  <c r="U17" i="2"/>
  <c r="V17" i="2"/>
  <c r="W17" i="2"/>
  <c r="X17" i="2"/>
  <c r="Y17" i="2"/>
  <c r="O18" i="2"/>
  <c r="P18" i="2"/>
  <c r="Q18" i="2"/>
  <c r="R18" i="2"/>
  <c r="S18" i="2"/>
  <c r="T18" i="2"/>
  <c r="U18" i="2"/>
  <c r="V18" i="2"/>
  <c r="W18" i="2"/>
  <c r="X18" i="2"/>
  <c r="Y18" i="2"/>
  <c r="O19" i="2"/>
  <c r="P19" i="2"/>
  <c r="Q19" i="2"/>
  <c r="R19" i="2"/>
  <c r="S19" i="2"/>
  <c r="T19" i="2"/>
  <c r="U19" i="2"/>
  <c r="V19" i="2"/>
  <c r="W19" i="2"/>
  <c r="X19" i="2"/>
  <c r="Y19" i="2"/>
  <c r="O20" i="2"/>
  <c r="P20" i="2"/>
  <c r="Q20" i="2"/>
  <c r="R20" i="2"/>
  <c r="S20" i="2"/>
  <c r="T20" i="2"/>
  <c r="U20" i="2"/>
  <c r="V20" i="2"/>
  <c r="W20" i="2"/>
  <c r="X20" i="2"/>
  <c r="Y20" i="2"/>
  <c r="O21" i="2"/>
  <c r="P21" i="2"/>
  <c r="Q21" i="2"/>
  <c r="R21" i="2"/>
  <c r="S21" i="2"/>
  <c r="T21" i="2"/>
  <c r="U21" i="2"/>
  <c r="V21" i="2"/>
  <c r="W21" i="2"/>
  <c r="X21" i="2"/>
  <c r="Y21" i="2"/>
  <c r="O22" i="2"/>
  <c r="P22" i="2"/>
  <c r="Q22" i="2"/>
  <c r="R22" i="2"/>
  <c r="S22" i="2"/>
  <c r="T22" i="2"/>
  <c r="U22" i="2"/>
  <c r="V22" i="2"/>
  <c r="W22" i="2"/>
  <c r="X22" i="2"/>
  <c r="Y22" i="2"/>
  <c r="O23" i="2"/>
  <c r="P23" i="2"/>
  <c r="Q23" i="2"/>
  <c r="R23" i="2"/>
  <c r="S23" i="2"/>
  <c r="T23" i="2"/>
  <c r="U23" i="2"/>
  <c r="V23" i="2"/>
  <c r="W23" i="2"/>
  <c r="X23" i="2"/>
  <c r="Y23" i="2"/>
  <c r="O24" i="2"/>
  <c r="P24" i="2"/>
  <c r="Q24" i="2"/>
  <c r="R24" i="2"/>
  <c r="S24" i="2"/>
  <c r="T24" i="2"/>
  <c r="U24" i="2"/>
  <c r="V24" i="2"/>
  <c r="W24" i="2"/>
  <c r="X24" i="2"/>
  <c r="Y24" i="2"/>
  <c r="O25" i="2"/>
  <c r="P25" i="2"/>
  <c r="Q25" i="2"/>
  <c r="R25" i="2"/>
  <c r="S25" i="2"/>
  <c r="T25" i="2"/>
  <c r="U25" i="2"/>
  <c r="V25" i="2"/>
  <c r="W25" i="2"/>
  <c r="X25" i="2"/>
  <c r="Y25" i="2"/>
  <c r="O26" i="2"/>
  <c r="P26" i="2"/>
  <c r="Q26" i="2"/>
  <c r="R26" i="2"/>
  <c r="S26" i="2"/>
  <c r="T26" i="2"/>
  <c r="U26" i="2"/>
  <c r="V26" i="2"/>
  <c r="W26" i="2"/>
  <c r="X26" i="2"/>
  <c r="Y26" i="2"/>
  <c r="O27" i="2"/>
  <c r="P27" i="2"/>
  <c r="Q27" i="2"/>
  <c r="R27" i="2"/>
  <c r="S27" i="2"/>
  <c r="T27" i="2"/>
  <c r="U27" i="2"/>
  <c r="V27" i="2"/>
  <c r="W27" i="2"/>
  <c r="X27" i="2"/>
  <c r="Y27" i="2"/>
  <c r="O28" i="2"/>
  <c r="P28" i="2"/>
  <c r="Q28" i="2"/>
  <c r="R28" i="2"/>
  <c r="S28" i="2"/>
  <c r="T28" i="2"/>
  <c r="U28" i="2"/>
  <c r="V28" i="2"/>
  <c r="W28" i="2"/>
  <c r="X28" i="2"/>
  <c r="Y28" i="2"/>
  <c r="O29" i="2"/>
  <c r="P29" i="2"/>
  <c r="Q29" i="2"/>
  <c r="R29" i="2"/>
  <c r="S29" i="2"/>
  <c r="T29" i="2"/>
  <c r="U29" i="2"/>
  <c r="V29" i="2"/>
  <c r="W29" i="2"/>
  <c r="X29" i="2"/>
  <c r="Y29" i="2"/>
  <c r="O30" i="2"/>
  <c r="P30" i="2"/>
  <c r="Q30" i="2"/>
  <c r="R30" i="2"/>
  <c r="S30" i="2"/>
  <c r="T30" i="2"/>
  <c r="U30" i="2"/>
  <c r="V30" i="2"/>
  <c r="W30" i="2"/>
  <c r="X30" i="2"/>
  <c r="Y30" i="2"/>
  <c r="O31" i="2"/>
  <c r="P31" i="2"/>
  <c r="Q31" i="2"/>
  <c r="R31" i="2"/>
  <c r="S31" i="2"/>
  <c r="T31" i="2"/>
  <c r="U31" i="2"/>
  <c r="V31" i="2"/>
  <c r="W31" i="2"/>
  <c r="X31" i="2"/>
  <c r="Y31" i="2"/>
  <c r="O32" i="2"/>
  <c r="P32" i="2"/>
  <c r="Q32" i="2"/>
  <c r="R32" i="2"/>
  <c r="S32" i="2"/>
  <c r="T32" i="2"/>
  <c r="U32" i="2"/>
  <c r="V32" i="2"/>
  <c r="W32" i="2"/>
  <c r="X32" i="2"/>
  <c r="Y32" i="2"/>
  <c r="O33" i="2"/>
  <c r="P33" i="2"/>
  <c r="Q33" i="2"/>
  <c r="R33" i="2"/>
  <c r="S33" i="2"/>
  <c r="T33" i="2"/>
  <c r="U33" i="2"/>
  <c r="V33" i="2"/>
  <c r="W33" i="2"/>
  <c r="X33" i="2"/>
  <c r="Y33" i="2"/>
  <c r="O34" i="2"/>
  <c r="P34" i="2"/>
  <c r="Q34" i="2"/>
  <c r="R34" i="2"/>
  <c r="S34" i="2"/>
  <c r="T34" i="2"/>
  <c r="U34" i="2"/>
  <c r="V34" i="2"/>
  <c r="W34" i="2"/>
  <c r="X34" i="2"/>
  <c r="Y34" i="2"/>
  <c r="O35" i="2"/>
  <c r="P35" i="2"/>
  <c r="Q35" i="2"/>
  <c r="R35" i="2"/>
  <c r="S35" i="2"/>
  <c r="T35" i="2"/>
  <c r="U35" i="2"/>
  <c r="V35" i="2"/>
  <c r="W35" i="2"/>
  <c r="X35" i="2"/>
  <c r="Y35" i="2"/>
  <c r="O36" i="2"/>
  <c r="P36" i="2"/>
  <c r="Q36" i="2"/>
  <c r="R36" i="2"/>
  <c r="S36" i="2"/>
  <c r="T36" i="2"/>
  <c r="U36" i="2"/>
  <c r="V36" i="2"/>
  <c r="W36" i="2"/>
  <c r="X36" i="2"/>
  <c r="Y36" i="2"/>
  <c r="O37" i="2"/>
  <c r="P37" i="2"/>
  <c r="Q37" i="2"/>
  <c r="R37" i="2"/>
  <c r="S37" i="2"/>
  <c r="T37" i="2"/>
  <c r="U37" i="2"/>
  <c r="V37" i="2"/>
  <c r="W37" i="2"/>
  <c r="X37" i="2"/>
  <c r="Y37" i="2"/>
  <c r="O38" i="2"/>
  <c r="P38" i="2"/>
  <c r="Q38" i="2"/>
  <c r="R38" i="2"/>
  <c r="S38" i="2"/>
  <c r="T38" i="2"/>
  <c r="U38" i="2"/>
  <c r="V38" i="2"/>
  <c r="W38" i="2"/>
  <c r="X38" i="2"/>
  <c r="Y38" i="2"/>
  <c r="O39" i="2"/>
  <c r="P39" i="2"/>
  <c r="Q39" i="2"/>
  <c r="R39" i="2"/>
  <c r="S39" i="2"/>
  <c r="T39" i="2"/>
  <c r="U39" i="2"/>
  <c r="V39" i="2"/>
  <c r="W39" i="2"/>
  <c r="X39" i="2"/>
  <c r="Y39" i="2"/>
  <c r="O40" i="2"/>
  <c r="P40" i="2"/>
  <c r="Q40" i="2"/>
  <c r="R40" i="2"/>
  <c r="S40" i="2"/>
  <c r="T40" i="2"/>
  <c r="U40" i="2"/>
  <c r="V40" i="2"/>
  <c r="W40" i="2"/>
  <c r="X40" i="2"/>
  <c r="Y40" i="2"/>
  <c r="O41" i="2"/>
  <c r="P41" i="2"/>
  <c r="Q41" i="2"/>
  <c r="R41" i="2"/>
  <c r="S41" i="2"/>
  <c r="T41" i="2"/>
  <c r="U41" i="2"/>
  <c r="V41" i="2"/>
  <c r="W41" i="2"/>
  <c r="X41" i="2"/>
  <c r="Y41" i="2"/>
  <c r="O42" i="2"/>
  <c r="P42" i="2"/>
  <c r="Q42" i="2"/>
  <c r="R42" i="2"/>
  <c r="S42" i="2"/>
  <c r="T42" i="2"/>
  <c r="U42" i="2"/>
  <c r="V42" i="2"/>
  <c r="W42" i="2"/>
  <c r="X42" i="2"/>
  <c r="Y42" i="2"/>
  <c r="O43" i="2"/>
  <c r="P43" i="2"/>
  <c r="Q43" i="2"/>
  <c r="R43" i="2"/>
  <c r="S43" i="2"/>
  <c r="T43" i="2"/>
  <c r="U43" i="2"/>
  <c r="V43" i="2"/>
  <c r="W43" i="2"/>
  <c r="X43" i="2"/>
  <c r="Y43" i="2"/>
  <c r="O44" i="2"/>
  <c r="P44" i="2"/>
  <c r="Q44" i="2"/>
  <c r="R44" i="2"/>
  <c r="S44" i="2"/>
  <c r="T44" i="2"/>
  <c r="U44" i="2"/>
  <c r="V44" i="2"/>
  <c r="W44" i="2"/>
  <c r="X44" i="2"/>
  <c r="Y44" i="2"/>
  <c r="O45" i="2"/>
  <c r="P45" i="2"/>
  <c r="Q45" i="2"/>
  <c r="R45" i="2"/>
  <c r="S45" i="2"/>
  <c r="T45" i="2"/>
  <c r="U45" i="2"/>
  <c r="V45" i="2"/>
  <c r="W45" i="2"/>
  <c r="X45" i="2"/>
  <c r="Y45" i="2"/>
  <c r="O46" i="2"/>
  <c r="P46" i="2"/>
  <c r="Q46" i="2"/>
  <c r="R46" i="2"/>
  <c r="S46" i="2"/>
  <c r="T46" i="2"/>
  <c r="U46" i="2"/>
  <c r="V46" i="2"/>
  <c r="W46" i="2"/>
  <c r="X46" i="2"/>
  <c r="Y46" i="2"/>
  <c r="O47" i="2"/>
  <c r="P47" i="2"/>
  <c r="Q47" i="2"/>
  <c r="R47" i="2"/>
  <c r="S47" i="2"/>
  <c r="T47" i="2"/>
  <c r="U47" i="2"/>
  <c r="V47" i="2"/>
  <c r="W47" i="2"/>
  <c r="X47" i="2"/>
  <c r="Y47" i="2"/>
  <c r="O48" i="2"/>
  <c r="P48" i="2"/>
  <c r="Q48" i="2"/>
  <c r="R48" i="2"/>
  <c r="S48" i="2"/>
  <c r="T48" i="2"/>
  <c r="U48" i="2"/>
  <c r="V48" i="2"/>
  <c r="W48" i="2"/>
  <c r="X48" i="2"/>
  <c r="Y48" i="2"/>
  <c r="O49" i="2"/>
  <c r="P49" i="2"/>
  <c r="Q49" i="2"/>
  <c r="R49" i="2"/>
  <c r="S49" i="2"/>
  <c r="T49" i="2"/>
  <c r="U49" i="2"/>
  <c r="V49" i="2"/>
  <c r="W49" i="2"/>
  <c r="X49" i="2"/>
  <c r="Y49" i="2"/>
  <c r="O50" i="2"/>
  <c r="P50" i="2"/>
  <c r="Q50" i="2"/>
  <c r="R50" i="2"/>
  <c r="S50" i="2"/>
  <c r="T50" i="2"/>
  <c r="U50" i="2"/>
  <c r="V50" i="2"/>
  <c r="W50" i="2"/>
  <c r="X50" i="2"/>
  <c r="Y50" i="2"/>
  <c r="O51" i="2"/>
  <c r="P51" i="2"/>
  <c r="Q51" i="2"/>
  <c r="R51" i="2"/>
  <c r="S51" i="2"/>
  <c r="T51" i="2"/>
  <c r="U51" i="2"/>
  <c r="V51" i="2"/>
  <c r="W51" i="2"/>
  <c r="X51" i="2"/>
  <c r="Y51" i="2"/>
  <c r="O52" i="2"/>
  <c r="P52" i="2"/>
  <c r="Q52" i="2"/>
  <c r="R52" i="2"/>
  <c r="S52" i="2"/>
  <c r="T52" i="2"/>
  <c r="U52" i="2"/>
  <c r="V52" i="2"/>
  <c r="W52" i="2"/>
  <c r="X52" i="2"/>
  <c r="Y52" i="2"/>
  <c r="O53" i="2"/>
  <c r="P53" i="2"/>
  <c r="Q53" i="2"/>
  <c r="R53" i="2"/>
  <c r="S53" i="2"/>
  <c r="T53" i="2"/>
  <c r="U53" i="2"/>
  <c r="V53" i="2"/>
  <c r="W53" i="2"/>
  <c r="X53" i="2"/>
  <c r="Y53" i="2"/>
  <c r="O54" i="2"/>
  <c r="P54" i="2"/>
  <c r="Q54" i="2"/>
  <c r="R54" i="2"/>
  <c r="S54" i="2"/>
  <c r="T54" i="2"/>
  <c r="U54" i="2"/>
  <c r="V54" i="2"/>
  <c r="W54" i="2"/>
  <c r="X54" i="2"/>
  <c r="Y54" i="2"/>
  <c r="O55" i="2"/>
  <c r="P55" i="2"/>
  <c r="Q55" i="2"/>
  <c r="R55" i="2"/>
  <c r="S55" i="2"/>
  <c r="T55" i="2"/>
  <c r="U55" i="2"/>
  <c r="V55" i="2"/>
  <c r="W55" i="2"/>
  <c r="X55" i="2"/>
  <c r="Y55" i="2"/>
  <c r="O56" i="2"/>
  <c r="P56" i="2"/>
  <c r="Q56" i="2"/>
  <c r="R56" i="2"/>
  <c r="S56" i="2"/>
  <c r="T56" i="2"/>
  <c r="U56" i="2"/>
  <c r="V56" i="2"/>
  <c r="W56" i="2"/>
  <c r="X56" i="2"/>
  <c r="Y56" i="2"/>
  <c r="O57" i="2"/>
  <c r="P57" i="2"/>
  <c r="Q57" i="2"/>
  <c r="R57" i="2"/>
  <c r="S57" i="2"/>
  <c r="T57" i="2"/>
  <c r="U57" i="2"/>
  <c r="V57" i="2"/>
  <c r="W57" i="2"/>
  <c r="X57" i="2"/>
  <c r="Y57" i="2"/>
  <c r="O58" i="2"/>
  <c r="P58" i="2"/>
  <c r="Q58" i="2"/>
  <c r="R58" i="2"/>
  <c r="S58" i="2"/>
  <c r="T58" i="2"/>
  <c r="U58" i="2"/>
  <c r="V58" i="2"/>
  <c r="W58" i="2"/>
  <c r="X58" i="2"/>
  <c r="Y58" i="2"/>
  <c r="O59" i="2"/>
  <c r="P59" i="2"/>
  <c r="Q59" i="2"/>
  <c r="R59" i="2"/>
  <c r="S59" i="2"/>
  <c r="T59" i="2"/>
  <c r="U59" i="2"/>
  <c r="V59" i="2"/>
  <c r="W59" i="2"/>
  <c r="X59" i="2"/>
  <c r="Y59" i="2"/>
  <c r="O60" i="2"/>
  <c r="P60" i="2"/>
  <c r="Q60" i="2"/>
  <c r="R60" i="2"/>
  <c r="S60" i="2"/>
  <c r="T60" i="2"/>
  <c r="U60" i="2"/>
  <c r="V60" i="2"/>
  <c r="W60" i="2"/>
  <c r="X60" i="2"/>
  <c r="Y60" i="2"/>
  <c r="O61" i="2"/>
  <c r="P61" i="2"/>
  <c r="Q61" i="2"/>
  <c r="R61" i="2"/>
  <c r="S61" i="2"/>
  <c r="T61" i="2"/>
  <c r="U61" i="2"/>
  <c r="V61" i="2"/>
  <c r="W61" i="2"/>
  <c r="X61" i="2"/>
  <c r="Y61" i="2"/>
  <c r="O62" i="2"/>
  <c r="P62" i="2"/>
  <c r="Q62" i="2"/>
  <c r="R62" i="2"/>
  <c r="S62" i="2"/>
  <c r="T62" i="2"/>
  <c r="U62" i="2"/>
  <c r="V62" i="2"/>
  <c r="W62" i="2"/>
  <c r="X62" i="2"/>
  <c r="Y62" i="2"/>
  <c r="O63" i="2"/>
  <c r="P63" i="2"/>
  <c r="Q63" i="2"/>
  <c r="R63" i="2"/>
  <c r="S63" i="2"/>
  <c r="T63" i="2"/>
  <c r="U63" i="2"/>
  <c r="V63" i="2"/>
  <c r="W63" i="2"/>
  <c r="X63" i="2"/>
  <c r="Y63" i="2"/>
  <c r="O64" i="2"/>
  <c r="P64" i="2"/>
  <c r="Q64" i="2"/>
  <c r="R64" i="2"/>
  <c r="S64" i="2"/>
  <c r="T64" i="2"/>
  <c r="U64" i="2"/>
  <c r="V64" i="2"/>
  <c r="W64" i="2"/>
  <c r="X64" i="2"/>
  <c r="Y64" i="2"/>
  <c r="O65" i="2"/>
  <c r="P65" i="2"/>
  <c r="Q65" i="2"/>
  <c r="R65" i="2"/>
  <c r="S65" i="2"/>
  <c r="T65" i="2"/>
  <c r="U65" i="2"/>
  <c r="V65" i="2"/>
  <c r="W65" i="2"/>
  <c r="X65" i="2"/>
  <c r="Y65" i="2"/>
  <c r="O66" i="2"/>
  <c r="P66" i="2"/>
  <c r="Q66" i="2"/>
  <c r="R66" i="2"/>
  <c r="S66" i="2"/>
  <c r="T66" i="2"/>
  <c r="U66" i="2"/>
  <c r="V66" i="2"/>
  <c r="W66" i="2"/>
  <c r="X66" i="2"/>
  <c r="Y66" i="2"/>
  <c r="O67" i="2"/>
  <c r="P67" i="2"/>
  <c r="Q67" i="2"/>
  <c r="R67" i="2"/>
  <c r="S67" i="2"/>
  <c r="T67" i="2"/>
  <c r="U67" i="2"/>
  <c r="V67" i="2"/>
  <c r="W67" i="2"/>
  <c r="X67" i="2"/>
  <c r="Y67" i="2"/>
  <c r="O68" i="2"/>
  <c r="P68" i="2"/>
  <c r="Q68" i="2"/>
  <c r="R68" i="2"/>
  <c r="S68" i="2"/>
  <c r="T68" i="2"/>
  <c r="U68" i="2"/>
  <c r="V68" i="2"/>
  <c r="W68" i="2"/>
  <c r="X68" i="2"/>
  <c r="Y68" i="2"/>
  <c r="O69" i="2"/>
  <c r="P69" i="2"/>
  <c r="Q69" i="2"/>
  <c r="R69" i="2"/>
  <c r="S69" i="2"/>
  <c r="T69" i="2"/>
  <c r="U69" i="2"/>
  <c r="V69" i="2"/>
  <c r="W69" i="2"/>
  <c r="X69" i="2"/>
  <c r="Y69" i="2"/>
  <c r="O70" i="2"/>
  <c r="P70" i="2"/>
  <c r="Q70" i="2"/>
  <c r="R70" i="2"/>
  <c r="S70" i="2"/>
  <c r="T70" i="2"/>
  <c r="U70" i="2"/>
  <c r="V70" i="2"/>
  <c r="W70" i="2"/>
  <c r="X70" i="2"/>
  <c r="Y70" i="2"/>
  <c r="O71" i="2"/>
  <c r="P71" i="2"/>
  <c r="Q71" i="2"/>
  <c r="R71" i="2"/>
  <c r="S71" i="2"/>
  <c r="T71" i="2"/>
  <c r="U71" i="2"/>
  <c r="V71" i="2"/>
  <c r="W71" i="2"/>
  <c r="X71" i="2"/>
  <c r="Y71" i="2"/>
  <c r="O72" i="2"/>
  <c r="P72" i="2"/>
  <c r="Q72" i="2"/>
  <c r="R72" i="2"/>
  <c r="S72" i="2"/>
  <c r="T72" i="2"/>
  <c r="U72" i="2"/>
  <c r="V72" i="2"/>
  <c r="W72" i="2"/>
  <c r="X72" i="2"/>
  <c r="Y72" i="2"/>
  <c r="O73" i="2"/>
  <c r="P73" i="2"/>
  <c r="Q73" i="2"/>
  <c r="R73" i="2"/>
  <c r="S73" i="2"/>
  <c r="T73" i="2"/>
  <c r="U73" i="2"/>
  <c r="V73" i="2"/>
  <c r="W73" i="2"/>
  <c r="X73" i="2"/>
  <c r="Y73" i="2"/>
  <c r="O74" i="2"/>
  <c r="P74" i="2"/>
  <c r="Q74" i="2"/>
  <c r="R74" i="2"/>
  <c r="S74" i="2"/>
  <c r="T74" i="2"/>
  <c r="U74" i="2"/>
  <c r="V74" i="2"/>
  <c r="W74" i="2"/>
  <c r="X74" i="2"/>
  <c r="Y74" i="2"/>
  <c r="O75" i="2"/>
  <c r="P75" i="2"/>
  <c r="Q75" i="2"/>
  <c r="R75" i="2"/>
  <c r="S75" i="2"/>
  <c r="T75" i="2"/>
  <c r="U75" i="2"/>
  <c r="V75" i="2"/>
  <c r="W75" i="2"/>
  <c r="X75" i="2"/>
  <c r="Y75" i="2"/>
  <c r="O76" i="2"/>
  <c r="P76" i="2"/>
  <c r="Q76" i="2"/>
  <c r="R76" i="2"/>
  <c r="S76" i="2"/>
  <c r="T76" i="2"/>
  <c r="U76" i="2"/>
  <c r="V76" i="2"/>
  <c r="W76" i="2"/>
  <c r="X76" i="2"/>
  <c r="Y76" i="2"/>
  <c r="O77" i="2"/>
  <c r="P77" i="2"/>
  <c r="Q77" i="2"/>
  <c r="R77" i="2"/>
  <c r="S77" i="2"/>
  <c r="T77" i="2"/>
  <c r="U77" i="2"/>
  <c r="V77" i="2"/>
  <c r="W77" i="2"/>
  <c r="X77" i="2"/>
  <c r="Y77" i="2"/>
  <c r="O78" i="2"/>
  <c r="P78" i="2"/>
  <c r="Q78" i="2"/>
  <c r="R78" i="2"/>
  <c r="S78" i="2"/>
  <c r="T78" i="2"/>
  <c r="U78" i="2"/>
  <c r="V78" i="2"/>
  <c r="W78" i="2"/>
  <c r="X78" i="2"/>
  <c r="Y78" i="2"/>
  <c r="O79" i="2"/>
  <c r="P79" i="2"/>
  <c r="Q79" i="2"/>
  <c r="R79" i="2"/>
  <c r="S79" i="2"/>
  <c r="T79" i="2"/>
  <c r="U79" i="2"/>
  <c r="V79" i="2"/>
  <c r="W79" i="2"/>
  <c r="X79" i="2"/>
  <c r="Y79" i="2"/>
  <c r="O80" i="2"/>
  <c r="P80" i="2"/>
  <c r="Q80" i="2"/>
  <c r="R80" i="2"/>
  <c r="S80" i="2"/>
  <c r="T80" i="2"/>
  <c r="U80" i="2"/>
  <c r="V80" i="2"/>
  <c r="W80" i="2"/>
  <c r="X80" i="2"/>
  <c r="Y80" i="2"/>
  <c r="O81" i="2"/>
  <c r="P81" i="2"/>
  <c r="Q81" i="2"/>
  <c r="R81" i="2"/>
  <c r="S81" i="2"/>
  <c r="T81" i="2"/>
  <c r="U81" i="2"/>
  <c r="V81" i="2"/>
  <c r="W81" i="2"/>
  <c r="X81" i="2"/>
  <c r="Y81" i="2"/>
  <c r="O82" i="2"/>
  <c r="P82" i="2"/>
  <c r="Q82" i="2"/>
  <c r="R82" i="2"/>
  <c r="S82" i="2"/>
  <c r="T82" i="2"/>
  <c r="U82" i="2"/>
  <c r="V82" i="2"/>
  <c r="W82" i="2"/>
  <c r="X82" i="2"/>
  <c r="Y82" i="2"/>
  <c r="O83" i="2"/>
  <c r="P83" i="2"/>
  <c r="Q83" i="2"/>
  <c r="R83" i="2"/>
  <c r="S83" i="2"/>
  <c r="T83" i="2"/>
  <c r="U83" i="2"/>
  <c r="V83" i="2"/>
  <c r="W83" i="2"/>
  <c r="X83" i="2"/>
  <c r="Y83" i="2"/>
  <c r="O84" i="2"/>
  <c r="P84" i="2"/>
  <c r="Q84" i="2"/>
  <c r="R84" i="2"/>
  <c r="S84" i="2"/>
  <c r="T84" i="2"/>
  <c r="U84" i="2"/>
  <c r="V84" i="2"/>
  <c r="W84" i="2"/>
  <c r="X84" i="2"/>
  <c r="Y84" i="2"/>
  <c r="O85" i="2"/>
  <c r="P85" i="2"/>
  <c r="Q85" i="2"/>
  <c r="R85" i="2"/>
  <c r="S85" i="2"/>
  <c r="T85" i="2"/>
  <c r="U85" i="2"/>
  <c r="V85" i="2"/>
  <c r="W85" i="2"/>
  <c r="X85" i="2"/>
  <c r="Y85" i="2"/>
  <c r="O86" i="2"/>
  <c r="P86" i="2"/>
  <c r="Q86" i="2"/>
  <c r="R86" i="2"/>
  <c r="S86" i="2"/>
  <c r="T86" i="2"/>
  <c r="U86" i="2"/>
  <c r="V86" i="2"/>
  <c r="W86" i="2"/>
  <c r="X86" i="2"/>
  <c r="Y86" i="2"/>
  <c r="O87" i="2"/>
  <c r="P87" i="2"/>
  <c r="Q87" i="2"/>
  <c r="R87" i="2"/>
  <c r="S87" i="2"/>
  <c r="T87" i="2"/>
  <c r="U87" i="2"/>
  <c r="V87" i="2"/>
  <c r="W87" i="2"/>
  <c r="X87" i="2"/>
  <c r="Y87" i="2"/>
  <c r="O88" i="2"/>
  <c r="P88" i="2"/>
  <c r="Q88" i="2"/>
  <c r="R88" i="2"/>
  <c r="S88" i="2"/>
  <c r="T88" i="2"/>
  <c r="U88" i="2"/>
  <c r="V88" i="2"/>
  <c r="W88" i="2"/>
  <c r="X88" i="2"/>
  <c r="Y88" i="2"/>
  <c r="O89" i="2"/>
  <c r="P89" i="2"/>
  <c r="Q89" i="2"/>
  <c r="R89" i="2"/>
  <c r="S89" i="2"/>
  <c r="T89" i="2"/>
  <c r="U89" i="2"/>
  <c r="V89" i="2"/>
  <c r="W89" i="2"/>
  <c r="X89" i="2"/>
  <c r="Y89" i="2"/>
  <c r="O90" i="2"/>
  <c r="P90" i="2"/>
  <c r="Q90" i="2"/>
  <c r="R90" i="2"/>
  <c r="S90" i="2"/>
  <c r="T90" i="2"/>
  <c r="U90" i="2"/>
  <c r="V90" i="2"/>
  <c r="W90" i="2"/>
  <c r="X90" i="2"/>
  <c r="Y90" i="2"/>
  <c r="O91" i="2"/>
  <c r="P91" i="2"/>
  <c r="Q91" i="2"/>
  <c r="R91" i="2"/>
  <c r="S91" i="2"/>
  <c r="T91" i="2"/>
  <c r="U91" i="2"/>
  <c r="V91" i="2"/>
  <c r="W91" i="2"/>
  <c r="X91" i="2"/>
  <c r="Y91" i="2"/>
  <c r="O92" i="2"/>
  <c r="P92" i="2"/>
  <c r="Q92" i="2"/>
  <c r="R92" i="2"/>
  <c r="S92" i="2"/>
  <c r="T92" i="2"/>
  <c r="U92" i="2"/>
  <c r="V92" i="2"/>
  <c r="W92" i="2"/>
  <c r="X92" i="2"/>
  <c r="Y92" i="2"/>
  <c r="O93" i="2"/>
  <c r="P93" i="2"/>
  <c r="Q93" i="2"/>
  <c r="R93" i="2"/>
  <c r="S93" i="2"/>
  <c r="T93" i="2"/>
  <c r="U93" i="2"/>
  <c r="V93" i="2"/>
  <c r="W93" i="2"/>
  <c r="X93" i="2"/>
  <c r="Y93" i="2"/>
  <c r="O94" i="2"/>
  <c r="P94" i="2"/>
  <c r="Q94" i="2"/>
  <c r="R94" i="2"/>
  <c r="S94" i="2"/>
  <c r="T94" i="2"/>
  <c r="U94" i="2"/>
  <c r="V94" i="2"/>
  <c r="W94" i="2"/>
  <c r="X94" i="2"/>
  <c r="Y94" i="2"/>
  <c r="O95" i="2"/>
  <c r="P95" i="2"/>
  <c r="Q95" i="2"/>
  <c r="R95" i="2"/>
  <c r="S95" i="2"/>
  <c r="T95" i="2"/>
  <c r="U95" i="2"/>
  <c r="V95" i="2"/>
  <c r="W95" i="2"/>
  <c r="X95" i="2"/>
  <c r="Y95" i="2"/>
  <c r="O96" i="2"/>
  <c r="P96" i="2"/>
  <c r="Q96" i="2"/>
  <c r="R96" i="2"/>
  <c r="S96" i="2"/>
  <c r="T96" i="2"/>
  <c r="U96" i="2"/>
  <c r="V96" i="2"/>
  <c r="W96" i="2"/>
  <c r="X96" i="2"/>
  <c r="Y96" i="2"/>
  <c r="O97" i="2"/>
  <c r="P97" i="2"/>
  <c r="Q97" i="2"/>
  <c r="R97" i="2"/>
  <c r="S97" i="2"/>
  <c r="T97" i="2"/>
  <c r="U97" i="2"/>
  <c r="V97" i="2"/>
  <c r="W97" i="2"/>
  <c r="X97" i="2"/>
  <c r="Y97" i="2"/>
  <c r="O98" i="2"/>
  <c r="P98" i="2"/>
  <c r="Q98" i="2"/>
  <c r="R98" i="2"/>
  <c r="S98" i="2"/>
  <c r="T98" i="2"/>
  <c r="U98" i="2"/>
  <c r="V98" i="2"/>
  <c r="W98" i="2"/>
  <c r="X98" i="2"/>
  <c r="Y98" i="2"/>
  <c r="O99" i="2"/>
  <c r="P99" i="2"/>
  <c r="Q99" i="2"/>
  <c r="R99" i="2"/>
  <c r="S99" i="2"/>
  <c r="T99" i="2"/>
  <c r="U99" i="2"/>
  <c r="V99" i="2"/>
  <c r="W99" i="2"/>
  <c r="X99" i="2"/>
  <c r="Y99" i="2"/>
  <c r="O100" i="2"/>
  <c r="P100" i="2"/>
  <c r="Q100" i="2"/>
  <c r="R100" i="2"/>
  <c r="S100" i="2"/>
  <c r="T100" i="2"/>
  <c r="U100" i="2"/>
  <c r="V100" i="2"/>
  <c r="W100" i="2"/>
  <c r="X100" i="2"/>
  <c r="Y100" i="2"/>
  <c r="O101" i="2"/>
  <c r="P101" i="2"/>
  <c r="Q101" i="2"/>
  <c r="R101" i="2"/>
  <c r="S101" i="2"/>
  <c r="T101" i="2"/>
  <c r="U101" i="2"/>
  <c r="V101" i="2"/>
  <c r="W101" i="2"/>
  <c r="X101" i="2"/>
  <c r="Y101" i="2"/>
  <c r="Y110" i="2"/>
  <c r="X110" i="2"/>
  <c r="W110" i="2"/>
  <c r="V110" i="2"/>
  <c r="U110" i="2"/>
  <c r="T110" i="2"/>
  <c r="S110" i="2"/>
  <c r="R110" i="2"/>
  <c r="Q110" i="2"/>
  <c r="P110" i="2"/>
  <c r="O110" i="2"/>
  <c r="K110" i="2"/>
  <c r="J110" i="2"/>
  <c r="I110" i="2"/>
  <c r="H110" i="2"/>
  <c r="G110" i="2"/>
  <c r="F110" i="2"/>
  <c r="E110" i="2"/>
  <c r="D110" i="2"/>
  <c r="C110" i="2"/>
  <c r="B110" i="2"/>
  <c r="Y109" i="2"/>
  <c r="X109" i="2"/>
  <c r="W109" i="2"/>
  <c r="V109" i="2"/>
  <c r="U109" i="2"/>
  <c r="T109" i="2"/>
  <c r="S109" i="2"/>
  <c r="R109" i="2"/>
  <c r="Q109" i="2"/>
  <c r="P109" i="2"/>
  <c r="O109" i="2"/>
  <c r="K109" i="2"/>
  <c r="J109" i="2"/>
  <c r="I109" i="2"/>
  <c r="H109" i="2"/>
  <c r="G109" i="2"/>
  <c r="F109" i="2"/>
  <c r="E109" i="2"/>
  <c r="D109" i="2"/>
  <c r="C109" i="2"/>
  <c r="B109" i="2"/>
  <c r="Y108" i="2"/>
  <c r="X108" i="2"/>
  <c r="W108" i="2"/>
  <c r="V108" i="2"/>
  <c r="U108" i="2"/>
  <c r="T108" i="2"/>
  <c r="S108" i="2"/>
  <c r="R108" i="2"/>
  <c r="Q108" i="2"/>
  <c r="P108" i="2"/>
  <c r="O108" i="2"/>
  <c r="K108" i="2"/>
  <c r="J108" i="2"/>
  <c r="I108" i="2"/>
  <c r="H108" i="2"/>
  <c r="G108" i="2"/>
  <c r="F108" i="2"/>
  <c r="E108" i="2"/>
  <c r="D108" i="2"/>
  <c r="C108" i="2"/>
  <c r="B108" i="2"/>
  <c r="O2" i="1"/>
  <c r="P2" i="1"/>
  <c r="Q2" i="1"/>
  <c r="R2" i="1"/>
  <c r="S2" i="1"/>
  <c r="T2" i="1"/>
  <c r="U2" i="1"/>
  <c r="V2" i="1"/>
  <c r="W2" i="1"/>
  <c r="X2" i="1"/>
  <c r="Y2" i="1"/>
  <c r="O3" i="1"/>
  <c r="P3" i="1"/>
  <c r="Q3" i="1"/>
  <c r="R3" i="1"/>
  <c r="S3" i="1"/>
  <c r="T3" i="1"/>
  <c r="U3" i="1"/>
  <c r="V3" i="1"/>
  <c r="W3" i="1"/>
  <c r="X3" i="1"/>
  <c r="Y3" i="1"/>
  <c r="O4" i="1"/>
  <c r="P4" i="1"/>
  <c r="Q4" i="1"/>
  <c r="R4" i="1"/>
  <c r="S4" i="1"/>
  <c r="T4" i="1"/>
  <c r="U4" i="1"/>
  <c r="V4" i="1"/>
  <c r="W4" i="1"/>
  <c r="X4" i="1"/>
  <c r="Y4" i="1"/>
  <c r="O5" i="1"/>
  <c r="P5" i="1"/>
  <c r="Q5" i="1"/>
  <c r="R5" i="1"/>
  <c r="S5" i="1"/>
  <c r="T5" i="1"/>
  <c r="U5" i="1"/>
  <c r="V5" i="1"/>
  <c r="W5" i="1"/>
  <c r="X5" i="1"/>
  <c r="Y5" i="1"/>
  <c r="O6" i="1"/>
  <c r="P6" i="1"/>
  <c r="Q6" i="1"/>
  <c r="R6" i="1"/>
  <c r="S6" i="1"/>
  <c r="T6" i="1"/>
  <c r="U6" i="1"/>
  <c r="V6" i="1"/>
  <c r="W6" i="1"/>
  <c r="X6" i="1"/>
  <c r="Y6" i="1"/>
  <c r="O7" i="1"/>
  <c r="P7" i="1"/>
  <c r="Q7" i="1"/>
  <c r="R7" i="1"/>
  <c r="S7" i="1"/>
  <c r="T7" i="1"/>
  <c r="U7" i="1"/>
  <c r="V7" i="1"/>
  <c r="W7" i="1"/>
  <c r="X7" i="1"/>
  <c r="Y7" i="1"/>
  <c r="O8" i="1"/>
  <c r="P8" i="1"/>
  <c r="Q8" i="1"/>
  <c r="R8" i="1"/>
  <c r="S8" i="1"/>
  <c r="T8" i="1"/>
  <c r="U8" i="1"/>
  <c r="V8" i="1"/>
  <c r="W8" i="1"/>
  <c r="X8" i="1"/>
  <c r="Y8" i="1"/>
  <c r="O9" i="1"/>
  <c r="P9" i="1"/>
  <c r="Q9" i="1"/>
  <c r="R9" i="1"/>
  <c r="S9" i="1"/>
  <c r="T9" i="1"/>
  <c r="U9" i="1"/>
  <c r="V9" i="1"/>
  <c r="W9" i="1"/>
  <c r="X9" i="1"/>
  <c r="Y9" i="1"/>
  <c r="O10" i="1"/>
  <c r="P10" i="1"/>
  <c r="Q10" i="1"/>
  <c r="R10" i="1"/>
  <c r="S10" i="1"/>
  <c r="T10" i="1"/>
  <c r="U10" i="1"/>
  <c r="V10" i="1"/>
  <c r="W10" i="1"/>
  <c r="X10" i="1"/>
  <c r="Y10" i="1"/>
  <c r="O11" i="1"/>
  <c r="P11" i="1"/>
  <c r="Q11" i="1"/>
  <c r="R11" i="1"/>
  <c r="S11" i="1"/>
  <c r="T11" i="1"/>
  <c r="U11" i="1"/>
  <c r="V11" i="1"/>
  <c r="W11" i="1"/>
  <c r="X11" i="1"/>
  <c r="Y11" i="1"/>
  <c r="O12" i="1"/>
  <c r="P12" i="1"/>
  <c r="Q12" i="1"/>
  <c r="R12" i="1"/>
  <c r="S12" i="1"/>
  <c r="T12" i="1"/>
  <c r="U12" i="1"/>
  <c r="V12" i="1"/>
  <c r="W12" i="1"/>
  <c r="X12" i="1"/>
  <c r="Y12" i="1"/>
  <c r="O13" i="1"/>
  <c r="P13" i="1"/>
  <c r="Q13" i="1"/>
  <c r="R13" i="1"/>
  <c r="S13" i="1"/>
  <c r="T13" i="1"/>
  <c r="U13" i="1"/>
  <c r="V13" i="1"/>
  <c r="W13" i="1"/>
  <c r="X13" i="1"/>
  <c r="Y13" i="1"/>
  <c r="O14" i="1"/>
  <c r="P14" i="1"/>
  <c r="Q14" i="1"/>
  <c r="R14" i="1"/>
  <c r="S14" i="1"/>
  <c r="T14" i="1"/>
  <c r="U14" i="1"/>
  <c r="V14" i="1"/>
  <c r="W14" i="1"/>
  <c r="X14" i="1"/>
  <c r="Y14" i="1"/>
  <c r="O15" i="1"/>
  <c r="P15" i="1"/>
  <c r="Q15" i="1"/>
  <c r="R15" i="1"/>
  <c r="S15" i="1"/>
  <c r="T15" i="1"/>
  <c r="U15" i="1"/>
  <c r="V15" i="1"/>
  <c r="W15" i="1"/>
  <c r="X15" i="1"/>
  <c r="Y15" i="1"/>
  <c r="O16" i="1"/>
  <c r="P16" i="1"/>
  <c r="Q16" i="1"/>
  <c r="R16" i="1"/>
  <c r="S16" i="1"/>
  <c r="T16" i="1"/>
  <c r="U16" i="1"/>
  <c r="V16" i="1"/>
  <c r="W16" i="1"/>
  <c r="X16" i="1"/>
  <c r="Y16" i="1"/>
  <c r="O17" i="1"/>
  <c r="P17" i="1"/>
  <c r="Q17" i="1"/>
  <c r="R17" i="1"/>
  <c r="S17" i="1"/>
  <c r="T17" i="1"/>
  <c r="U17" i="1"/>
  <c r="V17" i="1"/>
  <c r="W17" i="1"/>
  <c r="X17" i="1"/>
  <c r="Y17" i="1"/>
  <c r="O18" i="1"/>
  <c r="P18" i="1"/>
  <c r="Q18" i="1"/>
  <c r="R18" i="1"/>
  <c r="S18" i="1"/>
  <c r="T18" i="1"/>
  <c r="U18" i="1"/>
  <c r="V18" i="1"/>
  <c r="W18" i="1"/>
  <c r="X18" i="1"/>
  <c r="Y18" i="1"/>
  <c r="O19" i="1"/>
  <c r="P19" i="1"/>
  <c r="Q19" i="1"/>
  <c r="R19" i="1"/>
  <c r="S19" i="1"/>
  <c r="T19" i="1"/>
  <c r="U19" i="1"/>
  <c r="V19" i="1"/>
  <c r="W19" i="1"/>
  <c r="X19" i="1"/>
  <c r="Y19" i="1"/>
  <c r="O20" i="1"/>
  <c r="P20" i="1"/>
  <c r="Q20" i="1"/>
  <c r="R20" i="1"/>
  <c r="S20" i="1"/>
  <c r="T20" i="1"/>
  <c r="U20" i="1"/>
  <c r="V20" i="1"/>
  <c r="W20" i="1"/>
  <c r="X20" i="1"/>
  <c r="Y20" i="1"/>
  <c r="O21" i="1"/>
  <c r="P21" i="1"/>
  <c r="Q21" i="1"/>
  <c r="R21" i="1"/>
  <c r="S21" i="1"/>
  <c r="T21" i="1"/>
  <c r="U21" i="1"/>
  <c r="V21" i="1"/>
  <c r="W21" i="1"/>
  <c r="X21" i="1"/>
  <c r="Y21" i="1"/>
  <c r="O22" i="1"/>
  <c r="P22" i="1"/>
  <c r="Q22" i="1"/>
  <c r="R22" i="1"/>
  <c r="S22" i="1"/>
  <c r="T22" i="1"/>
  <c r="U22" i="1"/>
  <c r="V22" i="1"/>
  <c r="W22" i="1"/>
  <c r="X22" i="1"/>
  <c r="Y22" i="1"/>
  <c r="O23" i="1"/>
  <c r="P23" i="1"/>
  <c r="Q23" i="1"/>
  <c r="R23" i="1"/>
  <c r="S23" i="1"/>
  <c r="T23" i="1"/>
  <c r="U23" i="1"/>
  <c r="V23" i="1"/>
  <c r="W23" i="1"/>
  <c r="X23" i="1"/>
  <c r="Y23" i="1"/>
  <c r="O24" i="1"/>
  <c r="P24" i="1"/>
  <c r="Q24" i="1"/>
  <c r="R24" i="1"/>
  <c r="S24" i="1"/>
  <c r="T24" i="1"/>
  <c r="U24" i="1"/>
  <c r="V24" i="1"/>
  <c r="W24" i="1"/>
  <c r="X24" i="1"/>
  <c r="Y24" i="1"/>
  <c r="O25" i="1"/>
  <c r="P25" i="1"/>
  <c r="Q25" i="1"/>
  <c r="R25" i="1"/>
  <c r="S25" i="1"/>
  <c r="T25" i="1"/>
  <c r="U25" i="1"/>
  <c r="V25" i="1"/>
  <c r="W25" i="1"/>
  <c r="X25" i="1"/>
  <c r="Y25" i="1"/>
  <c r="O26" i="1"/>
  <c r="P26" i="1"/>
  <c r="Q26" i="1"/>
  <c r="R26" i="1"/>
  <c r="S26" i="1"/>
  <c r="T26" i="1"/>
  <c r="U26" i="1"/>
  <c r="V26" i="1"/>
  <c r="W26" i="1"/>
  <c r="X26" i="1"/>
  <c r="Y26" i="1"/>
  <c r="O27" i="1"/>
  <c r="P27" i="1"/>
  <c r="Q27" i="1"/>
  <c r="R27" i="1"/>
  <c r="S27" i="1"/>
  <c r="T27" i="1"/>
  <c r="U27" i="1"/>
  <c r="V27" i="1"/>
  <c r="W27" i="1"/>
  <c r="X27" i="1"/>
  <c r="Y27" i="1"/>
  <c r="O28" i="1"/>
  <c r="P28" i="1"/>
  <c r="Q28" i="1"/>
  <c r="R28" i="1"/>
  <c r="S28" i="1"/>
  <c r="T28" i="1"/>
  <c r="U28" i="1"/>
  <c r="V28" i="1"/>
  <c r="W28" i="1"/>
  <c r="X28" i="1"/>
  <c r="Y28" i="1"/>
  <c r="O29" i="1"/>
  <c r="P29" i="1"/>
  <c r="Q29" i="1"/>
  <c r="R29" i="1"/>
  <c r="S29" i="1"/>
  <c r="T29" i="1"/>
  <c r="U29" i="1"/>
  <c r="V29" i="1"/>
  <c r="W29" i="1"/>
  <c r="X29" i="1"/>
  <c r="Y29" i="1"/>
  <c r="O30" i="1"/>
  <c r="P30" i="1"/>
  <c r="Q30" i="1"/>
  <c r="R30" i="1"/>
  <c r="S30" i="1"/>
  <c r="T30" i="1"/>
  <c r="U30" i="1"/>
  <c r="V30" i="1"/>
  <c r="W30" i="1"/>
  <c r="X30" i="1"/>
  <c r="Y30" i="1"/>
  <c r="O31" i="1"/>
  <c r="P31" i="1"/>
  <c r="Q31" i="1"/>
  <c r="R31" i="1"/>
  <c r="S31" i="1"/>
  <c r="T31" i="1"/>
  <c r="U31" i="1"/>
  <c r="V31" i="1"/>
  <c r="W31" i="1"/>
  <c r="X31" i="1"/>
  <c r="Y31" i="1"/>
  <c r="O32" i="1"/>
  <c r="P32" i="1"/>
  <c r="Q32" i="1"/>
  <c r="R32" i="1"/>
  <c r="S32" i="1"/>
  <c r="T32" i="1"/>
  <c r="U32" i="1"/>
  <c r="V32" i="1"/>
  <c r="W32" i="1"/>
  <c r="X32" i="1"/>
  <c r="Y32" i="1"/>
  <c r="O33" i="1"/>
  <c r="P33" i="1"/>
  <c r="Q33" i="1"/>
  <c r="R33" i="1"/>
  <c r="S33" i="1"/>
  <c r="T33" i="1"/>
  <c r="U33" i="1"/>
  <c r="V33" i="1"/>
  <c r="W33" i="1"/>
  <c r="X33" i="1"/>
  <c r="Y33" i="1"/>
  <c r="O34" i="1"/>
  <c r="P34" i="1"/>
  <c r="Q34" i="1"/>
  <c r="R34" i="1"/>
  <c r="S34" i="1"/>
  <c r="T34" i="1"/>
  <c r="U34" i="1"/>
  <c r="V34" i="1"/>
  <c r="W34" i="1"/>
  <c r="X34" i="1"/>
  <c r="Y34" i="1"/>
  <c r="O35" i="1"/>
  <c r="P35" i="1"/>
  <c r="Q35" i="1"/>
  <c r="R35" i="1"/>
  <c r="S35" i="1"/>
  <c r="T35" i="1"/>
  <c r="U35" i="1"/>
  <c r="V35" i="1"/>
  <c r="W35" i="1"/>
  <c r="X35" i="1"/>
  <c r="Y35" i="1"/>
  <c r="O36" i="1"/>
  <c r="P36" i="1"/>
  <c r="Q36" i="1"/>
  <c r="R36" i="1"/>
  <c r="S36" i="1"/>
  <c r="T36" i="1"/>
  <c r="U36" i="1"/>
  <c r="V36" i="1"/>
  <c r="W36" i="1"/>
  <c r="X36" i="1"/>
  <c r="Y36" i="1"/>
  <c r="O37" i="1"/>
  <c r="P37" i="1"/>
  <c r="Q37" i="1"/>
  <c r="R37" i="1"/>
  <c r="S37" i="1"/>
  <c r="T37" i="1"/>
  <c r="U37" i="1"/>
  <c r="V37" i="1"/>
  <c r="W37" i="1"/>
  <c r="X37" i="1"/>
  <c r="Y37" i="1"/>
  <c r="O38" i="1"/>
  <c r="P38" i="1"/>
  <c r="Q38" i="1"/>
  <c r="R38" i="1"/>
  <c r="S38" i="1"/>
  <c r="T38" i="1"/>
  <c r="U38" i="1"/>
  <c r="V38" i="1"/>
  <c r="W38" i="1"/>
  <c r="X38" i="1"/>
  <c r="Y38" i="1"/>
  <c r="O39" i="1"/>
  <c r="P39" i="1"/>
  <c r="Q39" i="1"/>
  <c r="R39" i="1"/>
  <c r="S39" i="1"/>
  <c r="T39" i="1"/>
  <c r="U39" i="1"/>
  <c r="V39" i="1"/>
  <c r="W39" i="1"/>
  <c r="X39" i="1"/>
  <c r="Y39" i="1"/>
  <c r="O40" i="1"/>
  <c r="P40" i="1"/>
  <c r="Q40" i="1"/>
  <c r="R40" i="1"/>
  <c r="S40" i="1"/>
  <c r="T40" i="1"/>
  <c r="U40" i="1"/>
  <c r="V40" i="1"/>
  <c r="W40" i="1"/>
  <c r="X40" i="1"/>
  <c r="Y40" i="1"/>
  <c r="O41" i="1"/>
  <c r="P41" i="1"/>
  <c r="Q41" i="1"/>
  <c r="R41" i="1"/>
  <c r="S41" i="1"/>
  <c r="T41" i="1"/>
  <c r="U41" i="1"/>
  <c r="V41" i="1"/>
  <c r="W41" i="1"/>
  <c r="X41" i="1"/>
  <c r="Y41" i="1"/>
  <c r="O42" i="1"/>
  <c r="P42" i="1"/>
  <c r="Q42" i="1"/>
  <c r="R42" i="1"/>
  <c r="S42" i="1"/>
  <c r="T42" i="1"/>
  <c r="U42" i="1"/>
  <c r="V42" i="1"/>
  <c r="W42" i="1"/>
  <c r="X42" i="1"/>
  <c r="Y42" i="1"/>
  <c r="O43" i="1"/>
  <c r="P43" i="1"/>
  <c r="Q43" i="1"/>
  <c r="R43" i="1"/>
  <c r="S43" i="1"/>
  <c r="T43" i="1"/>
  <c r="U43" i="1"/>
  <c r="V43" i="1"/>
  <c r="W43" i="1"/>
  <c r="X43" i="1"/>
  <c r="Y43" i="1"/>
  <c r="O44" i="1"/>
  <c r="P44" i="1"/>
  <c r="Q44" i="1"/>
  <c r="R44" i="1"/>
  <c r="S44" i="1"/>
  <c r="T44" i="1"/>
  <c r="U44" i="1"/>
  <c r="V44" i="1"/>
  <c r="W44" i="1"/>
  <c r="X44" i="1"/>
  <c r="Y44" i="1"/>
  <c r="O45" i="1"/>
  <c r="P45" i="1"/>
  <c r="Q45" i="1"/>
  <c r="R45" i="1"/>
  <c r="S45" i="1"/>
  <c r="T45" i="1"/>
  <c r="U45" i="1"/>
  <c r="V45" i="1"/>
  <c r="W45" i="1"/>
  <c r="X45" i="1"/>
  <c r="Y45" i="1"/>
  <c r="O46" i="1"/>
  <c r="P46" i="1"/>
  <c r="Q46" i="1"/>
  <c r="R46" i="1"/>
  <c r="S46" i="1"/>
  <c r="T46" i="1"/>
  <c r="U46" i="1"/>
  <c r="V46" i="1"/>
  <c r="W46" i="1"/>
  <c r="X46" i="1"/>
  <c r="Y46" i="1"/>
  <c r="O47" i="1"/>
  <c r="P47" i="1"/>
  <c r="Q47" i="1"/>
  <c r="R47" i="1"/>
  <c r="S47" i="1"/>
  <c r="T47" i="1"/>
  <c r="U47" i="1"/>
  <c r="V47" i="1"/>
  <c r="W47" i="1"/>
  <c r="X47" i="1"/>
  <c r="Y47" i="1"/>
  <c r="O48" i="1"/>
  <c r="P48" i="1"/>
  <c r="Q48" i="1"/>
  <c r="R48" i="1"/>
  <c r="S48" i="1"/>
  <c r="T48" i="1"/>
  <c r="U48" i="1"/>
  <c r="V48" i="1"/>
  <c r="W48" i="1"/>
  <c r="X48" i="1"/>
  <c r="Y48" i="1"/>
  <c r="O49" i="1"/>
  <c r="P49" i="1"/>
  <c r="Q49" i="1"/>
  <c r="R49" i="1"/>
  <c r="S49" i="1"/>
  <c r="T49" i="1"/>
  <c r="U49" i="1"/>
  <c r="V49" i="1"/>
  <c r="W49" i="1"/>
  <c r="X49" i="1"/>
  <c r="Y49" i="1"/>
  <c r="O50" i="1"/>
  <c r="P50" i="1"/>
  <c r="Q50" i="1"/>
  <c r="R50" i="1"/>
  <c r="S50" i="1"/>
  <c r="T50" i="1"/>
  <c r="U50" i="1"/>
  <c r="V50" i="1"/>
  <c r="W50" i="1"/>
  <c r="X50" i="1"/>
  <c r="Y50" i="1"/>
  <c r="O51" i="1"/>
  <c r="P51" i="1"/>
  <c r="Q51" i="1"/>
  <c r="R51" i="1"/>
  <c r="S51" i="1"/>
  <c r="T51" i="1"/>
  <c r="U51" i="1"/>
  <c r="V51" i="1"/>
  <c r="W51" i="1"/>
  <c r="X51" i="1"/>
  <c r="Y51" i="1"/>
  <c r="O52" i="1"/>
  <c r="P52" i="1"/>
  <c r="Q52" i="1"/>
  <c r="R52" i="1"/>
  <c r="S52" i="1"/>
  <c r="T52" i="1"/>
  <c r="U52" i="1"/>
  <c r="V52" i="1"/>
  <c r="W52" i="1"/>
  <c r="X52" i="1"/>
  <c r="Y52" i="1"/>
  <c r="O53" i="1"/>
  <c r="P53" i="1"/>
  <c r="Q53" i="1"/>
  <c r="R53" i="1"/>
  <c r="S53" i="1"/>
  <c r="T53" i="1"/>
  <c r="U53" i="1"/>
  <c r="V53" i="1"/>
  <c r="W53" i="1"/>
  <c r="X53" i="1"/>
  <c r="Y53" i="1"/>
  <c r="O54" i="1"/>
  <c r="P54" i="1"/>
  <c r="Q54" i="1"/>
  <c r="R54" i="1"/>
  <c r="S54" i="1"/>
  <c r="T54" i="1"/>
  <c r="U54" i="1"/>
  <c r="V54" i="1"/>
  <c r="W54" i="1"/>
  <c r="X54" i="1"/>
  <c r="Y54" i="1"/>
  <c r="O55" i="1"/>
  <c r="P55" i="1"/>
  <c r="Q55" i="1"/>
  <c r="R55" i="1"/>
  <c r="S55" i="1"/>
  <c r="T55" i="1"/>
  <c r="U55" i="1"/>
  <c r="V55" i="1"/>
  <c r="W55" i="1"/>
  <c r="X55" i="1"/>
  <c r="Y55" i="1"/>
  <c r="O56" i="1"/>
  <c r="P56" i="1"/>
  <c r="Q56" i="1"/>
  <c r="R56" i="1"/>
  <c r="S56" i="1"/>
  <c r="T56" i="1"/>
  <c r="U56" i="1"/>
  <c r="V56" i="1"/>
  <c r="W56" i="1"/>
  <c r="X56" i="1"/>
  <c r="Y56" i="1"/>
  <c r="O57" i="1"/>
  <c r="P57" i="1"/>
  <c r="Q57" i="1"/>
  <c r="R57" i="1"/>
  <c r="S57" i="1"/>
  <c r="T57" i="1"/>
  <c r="U57" i="1"/>
  <c r="V57" i="1"/>
  <c r="W57" i="1"/>
  <c r="X57" i="1"/>
  <c r="Y57" i="1"/>
  <c r="O58" i="1"/>
  <c r="P58" i="1"/>
  <c r="Q58" i="1"/>
  <c r="R58" i="1"/>
  <c r="S58" i="1"/>
  <c r="T58" i="1"/>
  <c r="U58" i="1"/>
  <c r="V58" i="1"/>
  <c r="W58" i="1"/>
  <c r="X58" i="1"/>
  <c r="Y58" i="1"/>
  <c r="O59" i="1"/>
  <c r="P59" i="1"/>
  <c r="Q59" i="1"/>
  <c r="R59" i="1"/>
  <c r="S59" i="1"/>
  <c r="T59" i="1"/>
  <c r="U59" i="1"/>
  <c r="V59" i="1"/>
  <c r="W59" i="1"/>
  <c r="X59" i="1"/>
  <c r="Y59" i="1"/>
  <c r="O60" i="1"/>
  <c r="P60" i="1"/>
  <c r="Q60" i="1"/>
  <c r="R60" i="1"/>
  <c r="S60" i="1"/>
  <c r="T60" i="1"/>
  <c r="U60" i="1"/>
  <c r="V60" i="1"/>
  <c r="W60" i="1"/>
  <c r="X60" i="1"/>
  <c r="Y60" i="1"/>
  <c r="O61" i="1"/>
  <c r="P61" i="1"/>
  <c r="Q61" i="1"/>
  <c r="R61" i="1"/>
  <c r="S61" i="1"/>
  <c r="T61" i="1"/>
  <c r="U61" i="1"/>
  <c r="V61" i="1"/>
  <c r="W61" i="1"/>
  <c r="X61" i="1"/>
  <c r="Y61" i="1"/>
  <c r="O62" i="1"/>
  <c r="P62" i="1"/>
  <c r="Q62" i="1"/>
  <c r="R62" i="1"/>
  <c r="S62" i="1"/>
  <c r="T62" i="1"/>
  <c r="U62" i="1"/>
  <c r="V62" i="1"/>
  <c r="W62" i="1"/>
  <c r="X62" i="1"/>
  <c r="Y62" i="1"/>
  <c r="O63" i="1"/>
  <c r="P63" i="1"/>
  <c r="Q63" i="1"/>
  <c r="R63" i="1"/>
  <c r="S63" i="1"/>
  <c r="T63" i="1"/>
  <c r="U63" i="1"/>
  <c r="V63" i="1"/>
  <c r="W63" i="1"/>
  <c r="X63" i="1"/>
  <c r="Y63" i="1"/>
  <c r="O64" i="1"/>
  <c r="P64" i="1"/>
  <c r="Q64" i="1"/>
  <c r="R64" i="1"/>
  <c r="S64" i="1"/>
  <c r="T64" i="1"/>
  <c r="U64" i="1"/>
  <c r="V64" i="1"/>
  <c r="W64" i="1"/>
  <c r="X64" i="1"/>
  <c r="Y64" i="1"/>
  <c r="O65" i="1"/>
  <c r="P65" i="1"/>
  <c r="Q65" i="1"/>
  <c r="R65" i="1"/>
  <c r="S65" i="1"/>
  <c r="T65" i="1"/>
  <c r="U65" i="1"/>
  <c r="V65" i="1"/>
  <c r="W65" i="1"/>
  <c r="X65" i="1"/>
  <c r="Y65" i="1"/>
  <c r="O66" i="1"/>
  <c r="P66" i="1"/>
  <c r="Q66" i="1"/>
  <c r="R66" i="1"/>
  <c r="S66" i="1"/>
  <c r="T66" i="1"/>
  <c r="U66" i="1"/>
  <c r="V66" i="1"/>
  <c r="W66" i="1"/>
  <c r="X66" i="1"/>
  <c r="Y66" i="1"/>
  <c r="O67" i="1"/>
  <c r="P67" i="1"/>
  <c r="Q67" i="1"/>
  <c r="R67" i="1"/>
  <c r="S67" i="1"/>
  <c r="T67" i="1"/>
  <c r="U67" i="1"/>
  <c r="V67" i="1"/>
  <c r="W67" i="1"/>
  <c r="X67" i="1"/>
  <c r="Y67" i="1"/>
  <c r="O68" i="1"/>
  <c r="P68" i="1"/>
  <c r="Q68" i="1"/>
  <c r="R68" i="1"/>
  <c r="S68" i="1"/>
  <c r="T68" i="1"/>
  <c r="U68" i="1"/>
  <c r="V68" i="1"/>
  <c r="W68" i="1"/>
  <c r="X68" i="1"/>
  <c r="Y68" i="1"/>
  <c r="O69" i="1"/>
  <c r="P69" i="1"/>
  <c r="Q69" i="1"/>
  <c r="R69" i="1"/>
  <c r="S69" i="1"/>
  <c r="T69" i="1"/>
  <c r="U69" i="1"/>
  <c r="V69" i="1"/>
  <c r="W69" i="1"/>
  <c r="X69" i="1"/>
  <c r="Y69" i="1"/>
  <c r="O70" i="1"/>
  <c r="P70" i="1"/>
  <c r="Q70" i="1"/>
  <c r="R70" i="1"/>
  <c r="S70" i="1"/>
  <c r="T70" i="1"/>
  <c r="U70" i="1"/>
  <c r="V70" i="1"/>
  <c r="W70" i="1"/>
  <c r="X70" i="1"/>
  <c r="Y70" i="1"/>
  <c r="O71" i="1"/>
  <c r="P71" i="1"/>
  <c r="Q71" i="1"/>
  <c r="R71" i="1"/>
  <c r="S71" i="1"/>
  <c r="T71" i="1"/>
  <c r="U71" i="1"/>
  <c r="V71" i="1"/>
  <c r="W71" i="1"/>
  <c r="X71" i="1"/>
  <c r="Y71" i="1"/>
  <c r="O72" i="1"/>
  <c r="P72" i="1"/>
  <c r="Q72" i="1"/>
  <c r="R72" i="1"/>
  <c r="S72" i="1"/>
  <c r="T72" i="1"/>
  <c r="U72" i="1"/>
  <c r="V72" i="1"/>
  <c r="W72" i="1"/>
  <c r="X72" i="1"/>
  <c r="Y72" i="1"/>
  <c r="O73" i="1"/>
  <c r="P73" i="1"/>
  <c r="Q73" i="1"/>
  <c r="R73" i="1"/>
  <c r="S73" i="1"/>
  <c r="T73" i="1"/>
  <c r="U73" i="1"/>
  <c r="V73" i="1"/>
  <c r="W73" i="1"/>
  <c r="X73" i="1"/>
  <c r="Y73" i="1"/>
  <c r="O74" i="1"/>
  <c r="P74" i="1"/>
  <c r="Q74" i="1"/>
  <c r="R74" i="1"/>
  <c r="S74" i="1"/>
  <c r="T74" i="1"/>
  <c r="U74" i="1"/>
  <c r="V74" i="1"/>
  <c r="W74" i="1"/>
  <c r="X74" i="1"/>
  <c r="Y74" i="1"/>
  <c r="O75" i="1"/>
  <c r="P75" i="1"/>
  <c r="Q75" i="1"/>
  <c r="R75" i="1"/>
  <c r="S75" i="1"/>
  <c r="T75" i="1"/>
  <c r="U75" i="1"/>
  <c r="V75" i="1"/>
  <c r="W75" i="1"/>
  <c r="X75" i="1"/>
  <c r="Y75" i="1"/>
  <c r="O76" i="1"/>
  <c r="P76" i="1"/>
  <c r="Q76" i="1"/>
  <c r="R76" i="1"/>
  <c r="S76" i="1"/>
  <c r="T76" i="1"/>
  <c r="U76" i="1"/>
  <c r="V76" i="1"/>
  <c r="W76" i="1"/>
  <c r="X76" i="1"/>
  <c r="Y76" i="1"/>
  <c r="O77" i="1"/>
  <c r="P77" i="1"/>
  <c r="Q77" i="1"/>
  <c r="R77" i="1"/>
  <c r="S77" i="1"/>
  <c r="T77" i="1"/>
  <c r="U77" i="1"/>
  <c r="V77" i="1"/>
  <c r="W77" i="1"/>
  <c r="X77" i="1"/>
  <c r="Y77" i="1"/>
  <c r="O78" i="1"/>
  <c r="P78" i="1"/>
  <c r="Q78" i="1"/>
  <c r="R78" i="1"/>
  <c r="S78" i="1"/>
  <c r="T78" i="1"/>
  <c r="U78" i="1"/>
  <c r="V78" i="1"/>
  <c r="W78" i="1"/>
  <c r="X78" i="1"/>
  <c r="Y78" i="1"/>
  <c r="O79" i="1"/>
  <c r="P79" i="1"/>
  <c r="Q79" i="1"/>
  <c r="R79" i="1"/>
  <c r="S79" i="1"/>
  <c r="T79" i="1"/>
  <c r="U79" i="1"/>
  <c r="V79" i="1"/>
  <c r="W79" i="1"/>
  <c r="X79" i="1"/>
  <c r="Y79" i="1"/>
  <c r="O80" i="1"/>
  <c r="P80" i="1"/>
  <c r="Q80" i="1"/>
  <c r="R80" i="1"/>
  <c r="S80" i="1"/>
  <c r="T80" i="1"/>
  <c r="U80" i="1"/>
  <c r="V80" i="1"/>
  <c r="W80" i="1"/>
  <c r="X80" i="1"/>
  <c r="Y80" i="1"/>
  <c r="O81" i="1"/>
  <c r="P81" i="1"/>
  <c r="Q81" i="1"/>
  <c r="R81" i="1"/>
  <c r="S81" i="1"/>
  <c r="T81" i="1"/>
  <c r="U81" i="1"/>
  <c r="V81" i="1"/>
  <c r="W81" i="1"/>
  <c r="X81" i="1"/>
  <c r="Y81" i="1"/>
  <c r="O82" i="1"/>
  <c r="P82" i="1"/>
  <c r="Q82" i="1"/>
  <c r="R82" i="1"/>
  <c r="S82" i="1"/>
  <c r="T82" i="1"/>
  <c r="U82" i="1"/>
  <c r="V82" i="1"/>
  <c r="W82" i="1"/>
  <c r="X82" i="1"/>
  <c r="Y82" i="1"/>
  <c r="O83" i="1"/>
  <c r="P83" i="1"/>
  <c r="Q83" i="1"/>
  <c r="R83" i="1"/>
  <c r="S83" i="1"/>
  <c r="T83" i="1"/>
  <c r="U83" i="1"/>
  <c r="V83" i="1"/>
  <c r="W83" i="1"/>
  <c r="X83" i="1"/>
  <c r="Y83" i="1"/>
  <c r="O84" i="1"/>
  <c r="P84" i="1"/>
  <c r="Q84" i="1"/>
  <c r="R84" i="1"/>
  <c r="S84" i="1"/>
  <c r="T84" i="1"/>
  <c r="U84" i="1"/>
  <c r="V84" i="1"/>
  <c r="W84" i="1"/>
  <c r="X84" i="1"/>
  <c r="Y84" i="1"/>
  <c r="O85" i="1"/>
  <c r="P85" i="1"/>
  <c r="Q85" i="1"/>
  <c r="R85" i="1"/>
  <c r="S85" i="1"/>
  <c r="T85" i="1"/>
  <c r="U85" i="1"/>
  <c r="V85" i="1"/>
  <c r="W85" i="1"/>
  <c r="X85" i="1"/>
  <c r="Y85" i="1"/>
  <c r="O86" i="1"/>
  <c r="P86" i="1"/>
  <c r="Q86" i="1"/>
  <c r="R86" i="1"/>
  <c r="S86" i="1"/>
  <c r="T86" i="1"/>
  <c r="U86" i="1"/>
  <c r="V86" i="1"/>
  <c r="W86" i="1"/>
  <c r="X86" i="1"/>
  <c r="Y86" i="1"/>
  <c r="O87" i="1"/>
  <c r="P87" i="1"/>
  <c r="Q87" i="1"/>
  <c r="R87" i="1"/>
  <c r="S87" i="1"/>
  <c r="T87" i="1"/>
  <c r="U87" i="1"/>
  <c r="V87" i="1"/>
  <c r="W87" i="1"/>
  <c r="X87" i="1"/>
  <c r="Y87" i="1"/>
  <c r="O88" i="1"/>
  <c r="P88" i="1"/>
  <c r="Q88" i="1"/>
  <c r="R88" i="1"/>
  <c r="S88" i="1"/>
  <c r="T88" i="1"/>
  <c r="U88" i="1"/>
  <c r="V88" i="1"/>
  <c r="W88" i="1"/>
  <c r="X88" i="1"/>
  <c r="Y88" i="1"/>
  <c r="O89" i="1"/>
  <c r="P89" i="1"/>
  <c r="Q89" i="1"/>
  <c r="R89" i="1"/>
  <c r="S89" i="1"/>
  <c r="T89" i="1"/>
  <c r="U89" i="1"/>
  <c r="V89" i="1"/>
  <c r="W89" i="1"/>
  <c r="X89" i="1"/>
  <c r="Y89" i="1"/>
  <c r="O90" i="1"/>
  <c r="P90" i="1"/>
  <c r="Q90" i="1"/>
  <c r="R90" i="1"/>
  <c r="S90" i="1"/>
  <c r="T90" i="1"/>
  <c r="U90" i="1"/>
  <c r="V90" i="1"/>
  <c r="W90" i="1"/>
  <c r="X90" i="1"/>
  <c r="Y90" i="1"/>
  <c r="O91" i="1"/>
  <c r="P91" i="1"/>
  <c r="Q91" i="1"/>
  <c r="R91" i="1"/>
  <c r="S91" i="1"/>
  <c r="T91" i="1"/>
  <c r="U91" i="1"/>
  <c r="V91" i="1"/>
  <c r="W91" i="1"/>
  <c r="X91" i="1"/>
  <c r="Y91" i="1"/>
  <c r="O92" i="1"/>
  <c r="P92" i="1"/>
  <c r="Q92" i="1"/>
  <c r="R92" i="1"/>
  <c r="S92" i="1"/>
  <c r="T92" i="1"/>
  <c r="U92" i="1"/>
  <c r="V92" i="1"/>
  <c r="W92" i="1"/>
  <c r="X92" i="1"/>
  <c r="Y92" i="1"/>
  <c r="O93" i="1"/>
  <c r="P93" i="1"/>
  <c r="Q93" i="1"/>
  <c r="R93" i="1"/>
  <c r="S93" i="1"/>
  <c r="T93" i="1"/>
  <c r="U93" i="1"/>
  <c r="V93" i="1"/>
  <c r="W93" i="1"/>
  <c r="X93" i="1"/>
  <c r="Y93" i="1"/>
  <c r="O94" i="1"/>
  <c r="P94" i="1"/>
  <c r="Q94" i="1"/>
  <c r="R94" i="1"/>
  <c r="S94" i="1"/>
  <c r="T94" i="1"/>
  <c r="U94" i="1"/>
  <c r="V94" i="1"/>
  <c r="W94" i="1"/>
  <c r="X94" i="1"/>
  <c r="Y94" i="1"/>
  <c r="O95" i="1"/>
  <c r="P95" i="1"/>
  <c r="Q95" i="1"/>
  <c r="R95" i="1"/>
  <c r="S95" i="1"/>
  <c r="T95" i="1"/>
  <c r="U95" i="1"/>
  <c r="V95" i="1"/>
  <c r="W95" i="1"/>
  <c r="X95" i="1"/>
  <c r="Y95" i="1"/>
  <c r="O96" i="1"/>
  <c r="P96" i="1"/>
  <c r="Q96" i="1"/>
  <c r="R96" i="1"/>
  <c r="S96" i="1"/>
  <c r="T96" i="1"/>
  <c r="U96" i="1"/>
  <c r="V96" i="1"/>
  <c r="W96" i="1"/>
  <c r="X96" i="1"/>
  <c r="Y96" i="1"/>
  <c r="O97" i="1"/>
  <c r="P97" i="1"/>
  <c r="Q97" i="1"/>
  <c r="R97" i="1"/>
  <c r="S97" i="1"/>
  <c r="T97" i="1"/>
  <c r="U97" i="1"/>
  <c r="V97" i="1"/>
  <c r="W97" i="1"/>
  <c r="X97" i="1"/>
  <c r="Y97" i="1"/>
  <c r="O98" i="1"/>
  <c r="P98" i="1"/>
  <c r="Q98" i="1"/>
  <c r="R98" i="1"/>
  <c r="S98" i="1"/>
  <c r="T98" i="1"/>
  <c r="U98" i="1"/>
  <c r="V98" i="1"/>
  <c r="W98" i="1"/>
  <c r="X98" i="1"/>
  <c r="Y98" i="1"/>
  <c r="O99" i="1"/>
  <c r="P99" i="1"/>
  <c r="Q99" i="1"/>
  <c r="R99" i="1"/>
  <c r="S99" i="1"/>
  <c r="T99" i="1"/>
  <c r="U99" i="1"/>
  <c r="V99" i="1"/>
  <c r="W99" i="1"/>
  <c r="X99" i="1"/>
  <c r="Y99" i="1"/>
  <c r="O100" i="1"/>
  <c r="P100" i="1"/>
  <c r="Q100" i="1"/>
  <c r="R100" i="1"/>
  <c r="S100" i="1"/>
  <c r="T100" i="1"/>
  <c r="U100" i="1"/>
  <c r="V100" i="1"/>
  <c r="W100" i="1"/>
  <c r="X100" i="1"/>
  <c r="Y100" i="1"/>
  <c r="O101" i="1"/>
  <c r="P101" i="1"/>
  <c r="Q101" i="1"/>
  <c r="R101" i="1"/>
  <c r="S101" i="1"/>
  <c r="T101" i="1"/>
  <c r="U101" i="1"/>
  <c r="V101" i="1"/>
  <c r="W101" i="1"/>
  <c r="X101" i="1"/>
  <c r="Y101" i="1"/>
  <c r="Y108" i="1"/>
  <c r="Y109" i="1"/>
  <c r="Y110" i="1"/>
  <c r="X110" i="1"/>
  <c r="W110" i="1"/>
  <c r="V110" i="1"/>
  <c r="U110" i="1"/>
  <c r="T110" i="1"/>
  <c r="S110" i="1"/>
  <c r="R110" i="1"/>
  <c r="Q110" i="1"/>
  <c r="P110" i="1"/>
  <c r="O110" i="1"/>
  <c r="X109" i="1"/>
  <c r="W109" i="1"/>
  <c r="V109" i="1"/>
  <c r="U109" i="1"/>
  <c r="T109" i="1"/>
  <c r="S109" i="1"/>
  <c r="R109" i="1"/>
  <c r="Q109" i="1"/>
  <c r="P109" i="1"/>
  <c r="O109" i="1"/>
  <c r="X108" i="1"/>
  <c r="W108" i="1"/>
  <c r="V108" i="1"/>
  <c r="U108" i="1"/>
  <c r="T108" i="1"/>
  <c r="S108" i="1"/>
  <c r="R108" i="1"/>
  <c r="Q108" i="1"/>
  <c r="P108" i="1"/>
  <c r="O108" i="1"/>
  <c r="C108" i="1"/>
  <c r="D108" i="1"/>
  <c r="E108" i="1"/>
  <c r="F108" i="1"/>
  <c r="G108" i="1"/>
  <c r="H108" i="1"/>
  <c r="I108" i="1"/>
  <c r="J108" i="1"/>
  <c r="K108" i="1"/>
  <c r="C109" i="1"/>
  <c r="D109" i="1"/>
  <c r="E109" i="1"/>
  <c r="F109" i="1"/>
  <c r="G109" i="1"/>
  <c r="H109" i="1"/>
  <c r="I109" i="1"/>
  <c r="J109" i="1"/>
  <c r="K109" i="1"/>
  <c r="C110" i="1"/>
  <c r="D110" i="1"/>
  <c r="E110" i="1"/>
  <c r="F110" i="1"/>
  <c r="G110" i="1"/>
  <c r="H110" i="1"/>
  <c r="I110" i="1"/>
  <c r="J110" i="1"/>
  <c r="K110" i="1"/>
  <c r="B110" i="1"/>
  <c r="B109" i="1"/>
  <c r="B108" i="1"/>
  <c r="J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3" i="4"/>
  <c r="K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3" i="4"/>
  <c r="I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3" i="4"/>
  <c r="C106" i="3"/>
  <c r="D106" i="3"/>
  <c r="E106" i="3"/>
  <c r="F106" i="3"/>
  <c r="G106" i="3"/>
  <c r="H106" i="3"/>
  <c r="I106" i="3"/>
  <c r="J106" i="3"/>
  <c r="K106" i="3"/>
  <c r="C107" i="3"/>
  <c r="D107" i="3"/>
  <c r="E107" i="3"/>
  <c r="F107" i="3"/>
  <c r="G107" i="3"/>
  <c r="H107" i="3"/>
  <c r="I107" i="3"/>
  <c r="J107" i="3"/>
  <c r="K107" i="3"/>
  <c r="B107" i="3"/>
  <c r="B106" i="3"/>
  <c r="D103" i="5"/>
  <c r="D104" i="5"/>
  <c r="D105" i="5"/>
  <c r="D106" i="5"/>
  <c r="D107" i="5"/>
  <c r="G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3" i="4"/>
  <c r="H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3" i="4"/>
  <c r="G104" i="4"/>
  <c r="H104" i="4"/>
  <c r="G105" i="4"/>
  <c r="H105" i="4"/>
  <c r="G106" i="4"/>
  <c r="H106" i="4"/>
  <c r="G107" i="4"/>
  <c r="H107" i="4"/>
  <c r="F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7" i="4"/>
  <c r="F106" i="4"/>
  <c r="F105" i="4"/>
  <c r="F104" i="4"/>
  <c r="F103" i="4"/>
  <c r="C103" i="5"/>
  <c r="C104" i="5"/>
  <c r="C105" i="5"/>
  <c r="C106" i="5"/>
  <c r="C107" i="5"/>
  <c r="B107" i="5"/>
  <c r="B106" i="5"/>
  <c r="B105" i="5"/>
  <c r="B104" i="5"/>
  <c r="B103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2" i="1"/>
  <c r="AA110" i="1"/>
  <c r="AA110" i="2"/>
  <c r="AA110" i="3"/>
  <c r="AA109" i="2"/>
  <c r="AA108" i="2"/>
  <c r="AA109" i="1"/>
  <c r="AA108" i="1"/>
  <c r="AA109" i="3"/>
  <c r="AA108" i="3"/>
  <c r="AA106" i="2"/>
  <c r="AA107" i="2"/>
  <c r="AA107" i="1"/>
  <c r="AA106" i="1"/>
  <c r="AA106" i="3"/>
  <c r="AA107" i="3"/>
  <c r="Y107" i="3"/>
  <c r="X107" i="3"/>
  <c r="W107" i="3"/>
  <c r="V107" i="3"/>
  <c r="U107" i="3"/>
  <c r="T107" i="3"/>
  <c r="S107" i="3"/>
  <c r="R107" i="3"/>
  <c r="Q107" i="3"/>
  <c r="P107" i="3"/>
  <c r="O107" i="3"/>
  <c r="Y106" i="3"/>
  <c r="X106" i="3"/>
  <c r="W106" i="3"/>
  <c r="V106" i="3"/>
  <c r="U106" i="3"/>
  <c r="T106" i="3"/>
  <c r="S106" i="3"/>
  <c r="R106" i="3"/>
  <c r="Q106" i="3"/>
  <c r="P106" i="3"/>
  <c r="O106" i="3"/>
  <c r="Y107" i="2"/>
  <c r="X107" i="2"/>
  <c r="W107" i="2"/>
  <c r="V107" i="2"/>
  <c r="U107" i="2"/>
  <c r="T107" i="2"/>
  <c r="S107" i="2"/>
  <c r="R107" i="2"/>
  <c r="Q107" i="2"/>
  <c r="P107" i="2"/>
  <c r="O107" i="2"/>
  <c r="Y106" i="2"/>
  <c r="X106" i="2"/>
  <c r="W106" i="2"/>
  <c r="V106" i="2"/>
  <c r="U106" i="2"/>
  <c r="T106" i="2"/>
  <c r="S106" i="2"/>
  <c r="R106" i="2"/>
  <c r="Q106" i="2"/>
  <c r="P106" i="2"/>
  <c r="O106" i="2"/>
  <c r="O106" i="1"/>
  <c r="P106" i="1"/>
  <c r="Q106" i="1"/>
  <c r="R106" i="1"/>
  <c r="S106" i="1"/>
  <c r="T106" i="1"/>
  <c r="U106" i="1"/>
  <c r="V106" i="1"/>
  <c r="W106" i="1"/>
  <c r="X106" i="1"/>
  <c r="Y106" i="1"/>
  <c r="O107" i="1"/>
  <c r="P107" i="1"/>
  <c r="Q107" i="1"/>
  <c r="R107" i="1"/>
  <c r="S107" i="1"/>
  <c r="T107" i="1"/>
  <c r="U107" i="1"/>
  <c r="V107" i="1"/>
  <c r="W107" i="1"/>
  <c r="X107" i="1"/>
  <c r="Y107" i="1"/>
  <c r="K107" i="2"/>
  <c r="J107" i="2"/>
  <c r="I107" i="2"/>
  <c r="H107" i="2"/>
  <c r="G107" i="2"/>
  <c r="F107" i="2"/>
  <c r="E107" i="2"/>
  <c r="D107" i="2"/>
  <c r="C107" i="2"/>
  <c r="B107" i="2"/>
  <c r="K106" i="2"/>
  <c r="J106" i="2"/>
  <c r="I106" i="2"/>
  <c r="H106" i="2"/>
  <c r="G106" i="2"/>
  <c r="F106" i="2"/>
  <c r="E106" i="2"/>
  <c r="D106" i="2"/>
  <c r="C106" i="2"/>
  <c r="B106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C106" i="1"/>
  <c r="D106" i="1"/>
  <c r="E106" i="1"/>
  <c r="F106" i="1"/>
  <c r="G106" i="1"/>
  <c r="H106" i="1"/>
  <c r="I106" i="1"/>
  <c r="J106" i="1"/>
  <c r="K106" i="1"/>
  <c r="C107" i="1"/>
  <c r="D107" i="1"/>
  <c r="E107" i="1"/>
  <c r="F107" i="1"/>
  <c r="G107" i="1"/>
  <c r="H107" i="1"/>
  <c r="I107" i="1"/>
  <c r="J107" i="1"/>
  <c r="K107" i="1"/>
  <c r="B107" i="1"/>
  <c r="B106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</calcChain>
</file>

<file path=xl/sharedStrings.xml><?xml version="1.0" encoding="utf-8"?>
<sst xmlns="http://schemas.openxmlformats.org/spreadsheetml/2006/main" count="217" uniqueCount="42">
  <si>
    <t>Prop_1</t>
  </si>
  <si>
    <t>Prop_2</t>
  </si>
  <si>
    <t>Prop_3</t>
  </si>
  <si>
    <t>Prop_4</t>
  </si>
  <si>
    <t>Prop_5</t>
  </si>
  <si>
    <t>Rate_1</t>
  </si>
  <si>
    <t>Rate_2</t>
  </si>
  <si>
    <t>Rate_3</t>
  </si>
  <si>
    <t>Rate_4</t>
  </si>
  <si>
    <t>Rate_5</t>
  </si>
  <si>
    <t>Simulate</t>
  </si>
  <si>
    <t>Mean</t>
  </si>
  <si>
    <t>SD</t>
  </si>
  <si>
    <t>Truth</t>
  </si>
  <si>
    <t>Ratio-p1</t>
  </si>
  <si>
    <t>Ratio-r1</t>
  </si>
  <si>
    <t>Ratio-p2</t>
  </si>
  <si>
    <t>Ratio-r2</t>
  </si>
  <si>
    <t>Ratio-p3</t>
  </si>
  <si>
    <t>Ratio-r3</t>
  </si>
  <si>
    <t>Ratio-p4</t>
  </si>
  <si>
    <t>Ratio-r4</t>
  </si>
  <si>
    <t>Ratio-p5</t>
  </si>
  <si>
    <t>Ratio-r5</t>
  </si>
  <si>
    <t>Product (d)</t>
  </si>
  <si>
    <t>Wall time</t>
  </si>
  <si>
    <t>Min</t>
  </si>
  <si>
    <t>Max</t>
  </si>
  <si>
    <t>Median</t>
  </si>
  <si>
    <t>Check</t>
  </si>
  <si>
    <t>LogL</t>
  </si>
  <si>
    <t>EM</t>
  </si>
  <si>
    <t>Cor. Mod. (CM)</t>
  </si>
  <si>
    <t>CM &gt; 1_BFGS?</t>
  </si>
  <si>
    <t>CM &gt; 2_BFGS?</t>
  </si>
  <si>
    <t>CM &gt; EM?</t>
  </si>
  <si>
    <t>1-BFGS</t>
  </si>
  <si>
    <t>2-BFGS</t>
  </si>
  <si>
    <t>EM – CM</t>
  </si>
  <si>
    <t>1-BFGS – CM</t>
  </si>
  <si>
    <t>2-BFGS – CM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</si>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</sst>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scheme val="minor"/>
    </font>
    <font>
      <sz val="12"/>
      <color rgb="FFFF0000"/>
      <name val="Calibri"/>
      <family val="2"/>
      <scheme val="minor"/>
    </font>
    <font>
      <sz val="12"/>
      <color theme="4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FFC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164" fontId="0" fillId="0" borderId="0" xfId="0" applyNumberFormat="1" applyFill="1"/>
    <xf numFmtId="0" fontId="0" fillId="0" borderId="0" xfId="0" applyFill="1"/>
    <xf numFmtId="165" fontId="0" fillId="0" borderId="0" xfId="0" applyNumberFormat="1"/>
    <xf numFmtId="165" fontId="0" fillId="0" borderId="0" xfId="0" applyNumberFormat="1" applyFill="1"/>
    <xf numFmtId="165" fontId="5" fillId="0" borderId="0" xfId="0" applyNumberFormat="1" applyFont="1"/>
    <xf numFmtId="165" fontId="3" fillId="0" borderId="0" xfId="0" applyNumberFormat="1" applyFont="1"/>
    <xf numFmtId="165" fontId="4" fillId="0" borderId="0" xfId="0" applyNumberFormat="1" applyFont="1"/>
    <xf numFmtId="1" fontId="0" fillId="0" borderId="0" xfId="0" applyNumberFormat="1"/>
    <xf numFmtId="1" fontId="3" fillId="0" borderId="0" xfId="0" applyNumberFormat="1" applyFont="1"/>
    <xf numFmtId="165" fontId="6" fillId="0" borderId="1" xfId="0" applyNumberFormat="1" applyFont="1" applyBorder="1"/>
    <xf numFmtId="165" fontId="6" fillId="0" borderId="2" xfId="0" applyNumberFormat="1" applyFont="1" applyBorder="1"/>
    <xf numFmtId="165" fontId="6" fillId="0" borderId="3" xfId="0" applyNumberFormat="1" applyFont="1" applyBorder="1"/>
    <xf numFmtId="165" fontId="6" fillId="0" borderId="4" xfId="0" applyNumberFormat="1" applyFont="1" applyBorder="1"/>
    <xf numFmtId="165" fontId="6" fillId="0" borderId="0" xfId="0" applyNumberFormat="1" applyFont="1" applyBorder="1"/>
    <xf numFmtId="165" fontId="6" fillId="0" borderId="5" xfId="0" applyNumberFormat="1" applyFont="1" applyBorder="1"/>
    <xf numFmtId="165" fontId="6" fillId="0" borderId="6" xfId="0" applyNumberFormat="1" applyFont="1" applyBorder="1"/>
    <xf numFmtId="165" fontId="6" fillId="0" borderId="7" xfId="0" applyNumberFormat="1" applyFont="1" applyBorder="1"/>
    <xf numFmtId="165" fontId="6" fillId="0" borderId="8" xfId="0" applyNumberFormat="1" applyFont="1" applyBorder="1"/>
    <xf numFmtId="165" fontId="6" fillId="0" borderId="1" xfId="0" applyNumberFormat="1" applyFont="1" applyFill="1" applyBorder="1"/>
    <xf numFmtId="165" fontId="6" fillId="0" borderId="2" xfId="0" applyNumberFormat="1" applyFont="1" applyFill="1" applyBorder="1"/>
    <xf numFmtId="165" fontId="6" fillId="0" borderId="3" xfId="0" applyNumberFormat="1" applyFont="1" applyFill="1" applyBorder="1"/>
    <xf numFmtId="165" fontId="6" fillId="0" borderId="4" xfId="0" applyNumberFormat="1" applyFont="1" applyFill="1" applyBorder="1"/>
    <xf numFmtId="165" fontId="6" fillId="0" borderId="0" xfId="0" applyNumberFormat="1" applyFont="1" applyFill="1" applyBorder="1"/>
    <xf numFmtId="165" fontId="6" fillId="0" borderId="5" xfId="0" applyNumberFormat="1" applyFont="1" applyFill="1" applyBorder="1"/>
    <xf numFmtId="165" fontId="6" fillId="0" borderId="6" xfId="0" applyNumberFormat="1" applyFont="1" applyFill="1" applyBorder="1"/>
    <xf numFmtId="165" fontId="6" fillId="0" borderId="7" xfId="0" applyNumberFormat="1" applyFont="1" applyFill="1" applyBorder="1"/>
    <xf numFmtId="165" fontId="6" fillId="0" borderId="8" xfId="0" applyNumberFormat="1" applyFont="1" applyFill="1" applyBorder="1"/>
    <xf numFmtId="165" fontId="6" fillId="0" borderId="0" xfId="0" applyNumberFormat="1" applyFont="1"/>
    <xf numFmtId="165" fontId="7" fillId="0" borderId="0" xfId="0" applyNumberFormat="1" applyFont="1"/>
    <xf numFmtId="165" fontId="8" fillId="0" borderId="0" xfId="0" applyNumberFormat="1" applyFont="1"/>
    <xf numFmtId="165" fontId="9" fillId="0" borderId="0" xfId="0" applyNumberFormat="1" applyFont="1"/>
  </cellXfs>
  <cellStyles count="1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tabSelected="1" topLeftCell="A92" zoomScale="150" zoomScaleNormal="150" zoomScalePageLayoutView="150" workbookViewId="0">
      <selection activeCell="B5" sqref="B5"/>
    </sheetView>
  </sheetViews>
  <sheetFormatPr baseColWidth="10" defaultRowHeight="16" x14ac:dyDescent="0.2"/>
  <cols>
    <col min="1" max="1" width="8.5" style="4" customWidth="1"/>
    <col min="2" max="2" width="7.1640625" style="4" bestFit="1" customWidth="1"/>
    <col min="3" max="3" width="7" style="4" customWidth="1"/>
    <col min="4" max="4" width="7.1640625" style="4" customWidth="1"/>
    <col min="5" max="5" width="7" style="4" customWidth="1"/>
    <col min="6" max="6" width="7.1640625" style="4" customWidth="1"/>
    <col min="7" max="7" width="7" style="4" customWidth="1"/>
    <col min="8" max="8" width="7.1640625" style="4" customWidth="1"/>
    <col min="9" max="9" width="7" style="4" customWidth="1"/>
    <col min="10" max="10" width="7.1640625" style="4" customWidth="1"/>
    <col min="11" max="11" width="7" style="4" customWidth="1"/>
    <col min="12" max="12" width="6.1640625" style="4" bestFit="1" customWidth="1"/>
    <col min="13" max="13" width="11.5" style="4" bestFit="1" customWidth="1"/>
    <col min="14" max="14" width="7.6640625" style="4" bestFit="1" customWidth="1"/>
    <col min="15" max="15" width="8.33203125" style="4" bestFit="1" customWidth="1"/>
    <col min="16" max="16" width="8" style="4" bestFit="1" customWidth="1"/>
    <col min="17" max="17" width="8.33203125" style="4" bestFit="1" customWidth="1"/>
    <col min="18" max="18" width="8" style="4" bestFit="1" customWidth="1"/>
    <col min="19" max="19" width="8.33203125" style="4" bestFit="1" customWidth="1"/>
    <col min="20" max="20" width="8" style="4" bestFit="1" customWidth="1"/>
    <col min="21" max="21" width="8.33203125" style="4" bestFit="1" customWidth="1"/>
    <col min="22" max="22" width="8" style="4" bestFit="1" customWidth="1"/>
    <col min="23" max="23" width="8.33203125" style="4" bestFit="1" customWidth="1"/>
    <col min="24" max="24" width="8" style="4" bestFit="1" customWidth="1"/>
    <col min="25" max="25" width="10.5" style="4" bestFit="1" customWidth="1"/>
    <col min="26" max="26" width="7.6640625" style="4" bestFit="1" customWidth="1"/>
    <col min="27" max="27" width="9.33203125" style="4" bestFit="1" customWidth="1"/>
    <col min="28" max="16384" width="10.83203125" style="4"/>
  </cols>
  <sheetData>
    <row r="1" spans="1:27" x14ac:dyDescent="0.2">
      <c r="A1" s="8" t="s">
        <v>10</v>
      </c>
      <c r="B1" s="8" t="s">
        <v>0</v>
      </c>
      <c r="C1" s="8" t="s">
        <v>5</v>
      </c>
      <c r="D1" s="8" t="s">
        <v>1</v>
      </c>
      <c r="E1" s="8" t="s">
        <v>6</v>
      </c>
      <c r="F1" s="8" t="s">
        <v>2</v>
      </c>
      <c r="G1" s="8" t="s">
        <v>7</v>
      </c>
      <c r="H1" s="8" t="s">
        <v>3</v>
      </c>
      <c r="I1" s="8" t="s">
        <v>8</v>
      </c>
      <c r="J1" s="8" t="s">
        <v>4</v>
      </c>
      <c r="K1" s="8" t="s">
        <v>9</v>
      </c>
      <c r="L1" s="8" t="s">
        <v>29</v>
      </c>
      <c r="M1" s="8" t="s">
        <v>30</v>
      </c>
      <c r="N1" s="8"/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AA1" s="8" t="s">
        <v>25</v>
      </c>
    </row>
    <row r="2" spans="1:27" x14ac:dyDescent="0.2">
      <c r="A2" s="9">
        <v>0</v>
      </c>
      <c r="B2" s="20">
        <v>0.08</v>
      </c>
      <c r="C2" s="21">
        <v>5.5E-2</v>
      </c>
      <c r="D2" s="21">
        <v>0.33700000000000002</v>
      </c>
      <c r="E2" s="21">
        <v>0.41599999999999998</v>
      </c>
      <c r="F2" s="21">
        <v>9.1999999999999998E-2</v>
      </c>
      <c r="G2" s="21">
        <v>0.80100000000000005</v>
      </c>
      <c r="H2" s="21">
        <v>0.373</v>
      </c>
      <c r="I2" s="21">
        <v>1.27</v>
      </c>
      <c r="J2" s="21">
        <v>0.11799999999999999</v>
      </c>
      <c r="K2" s="22">
        <v>2.61</v>
      </c>
      <c r="L2" s="4">
        <f>B2*C2+D2*E2+F2*G2+H2*I2+J2*K2</f>
        <v>0.99997399999999992</v>
      </c>
      <c r="M2" s="4">
        <v>-905218.01800000004</v>
      </c>
      <c r="O2" s="4">
        <f>MAX(B2/0.08,0.08/B2)</f>
        <v>1</v>
      </c>
      <c r="P2" s="4">
        <f>MAX(C2/0.06,0.06/C2)</f>
        <v>1.0909090909090908</v>
      </c>
      <c r="Q2" s="4">
        <f>MAX(D2/0.34,0.34/D2)</f>
        <v>1.0089020771513353</v>
      </c>
      <c r="R2" s="4">
        <f>MAX(E2/0.42,0.42/E2)</f>
        <v>1.0096153846153846</v>
      </c>
      <c r="S2" s="4">
        <f>MAX(F2/0.1,0.1/F2)</f>
        <v>1.0869565217391306</v>
      </c>
      <c r="T2" s="4">
        <f>MAX(G2/0.82,0.82/G2)</f>
        <v>1.023720349563046</v>
      </c>
      <c r="U2" s="4">
        <f>MAX(H2/0.36,0.36/H2)</f>
        <v>1.0361111111111112</v>
      </c>
      <c r="V2" s="4">
        <f>MAX(I2/1.28,1.28/I2)</f>
        <v>1.0078740157480315</v>
      </c>
      <c r="W2" s="4">
        <f>MAX(J2/0.12,0.12/J2)</f>
        <v>1.0169491525423728</v>
      </c>
      <c r="X2" s="4">
        <f>MAX(K2/2.58,2.58/K2)</f>
        <v>1.0116279069767442</v>
      </c>
      <c r="Y2" s="4">
        <f>PRODUCT(O2:X2)</f>
        <v>1.3283718558118776</v>
      </c>
      <c r="AA2" s="4">
        <v>442.334</v>
      </c>
    </row>
    <row r="3" spans="1:27" x14ac:dyDescent="0.2">
      <c r="A3" s="9">
        <f>A2+1</f>
        <v>1</v>
      </c>
      <c r="B3" s="23">
        <v>8.1000000000000003E-2</v>
      </c>
      <c r="C3" s="24">
        <v>5.8000000000000003E-2</v>
      </c>
      <c r="D3" s="24">
        <v>0.33400000000000002</v>
      </c>
      <c r="E3" s="24">
        <v>0.41799999999999998</v>
      </c>
      <c r="F3" s="24">
        <v>9.6000000000000002E-2</v>
      </c>
      <c r="G3" s="24">
        <v>0.78100000000000003</v>
      </c>
      <c r="H3" s="24">
        <v>0.36899999999999999</v>
      </c>
      <c r="I3" s="24">
        <v>1.2729999999999999</v>
      </c>
      <c r="J3" s="24">
        <v>0.12</v>
      </c>
      <c r="K3" s="25">
        <v>2.5870000000000002</v>
      </c>
      <c r="L3" s="4">
        <f t="shared" ref="L3:L66" si="0">B3*C3+D3*E3+F3*G3+H3*I3+J3*K3</f>
        <v>0.99946299999999999</v>
      </c>
      <c r="M3" s="4">
        <v>-903448.32900000003</v>
      </c>
      <c r="O3" s="4">
        <f t="shared" ref="O3:O66" si="1">MAX(B3/0.08,0.08/B3)</f>
        <v>1.0125</v>
      </c>
      <c r="P3" s="4">
        <f t="shared" ref="P3:P66" si="2">MAX(C3/0.06,0.06/C3)</f>
        <v>1.0344827586206895</v>
      </c>
      <c r="Q3" s="4">
        <f t="shared" ref="Q3:Q66" si="3">MAX(D3/0.34,0.34/D3)</f>
        <v>1.0179640718562875</v>
      </c>
      <c r="R3" s="4">
        <f t="shared" ref="R3:R66" si="4">MAX(E3/0.42,0.42/E3)</f>
        <v>1.0047846889952152</v>
      </c>
      <c r="S3" s="4">
        <f t="shared" ref="S3:S66" si="5">MAX(F3/0.1,0.1/F3)</f>
        <v>1.0416666666666667</v>
      </c>
      <c r="T3" s="4">
        <f t="shared" ref="T3:T66" si="6">MAX(G3/0.82,0.82/G3)</f>
        <v>1.0499359795134442</v>
      </c>
      <c r="U3" s="4">
        <f t="shared" ref="U3:U66" si="7">MAX(H3/0.36,0.36/H3)</f>
        <v>1.0250000000000001</v>
      </c>
      <c r="V3" s="4">
        <f t="shared" ref="V3:V66" si="8">MAX(I3/1.28,1.28/I3)</f>
        <v>1.0054988216810685</v>
      </c>
      <c r="W3" s="4">
        <f t="shared" ref="W3:W66" si="9">MAX(J3/0.12,0.12/J3)</f>
        <v>1</v>
      </c>
      <c r="X3" s="4">
        <f t="shared" ref="X3:X66" si="10">MAX(K3/2.58,2.58/K3)</f>
        <v>1.0027131782945737</v>
      </c>
      <c r="Y3" s="4">
        <f t="shared" ref="Y3:Y66" si="11">PRODUCT(O3:X3)</f>
        <v>1.2108699100393354</v>
      </c>
      <c r="AA3" s="4">
        <v>441.64800000000002</v>
      </c>
    </row>
    <row r="4" spans="1:27" x14ac:dyDescent="0.2">
      <c r="A4" s="9">
        <f t="shared" ref="A4:A67" si="12">A3+1</f>
        <v>2</v>
      </c>
      <c r="B4" s="23">
        <v>8.3000000000000004E-2</v>
      </c>
      <c r="C4" s="24">
        <v>6.3E-2</v>
      </c>
      <c r="D4" s="24">
        <v>0.34599999999999997</v>
      </c>
      <c r="E4" s="24">
        <v>0.42199999999999999</v>
      </c>
      <c r="F4" s="24">
        <v>0.108</v>
      </c>
      <c r="G4" s="24">
        <v>0.86799999999999999</v>
      </c>
      <c r="H4" s="24">
        <v>0.34300000000000003</v>
      </c>
      <c r="I4" s="24">
        <v>1.2869999999999999</v>
      </c>
      <c r="J4" s="24">
        <v>0.12</v>
      </c>
      <c r="K4" s="25">
        <v>2.601</v>
      </c>
      <c r="L4" s="4">
        <f t="shared" si="0"/>
        <v>0.99854599999999993</v>
      </c>
      <c r="M4" s="4">
        <v>-900710.09100000001</v>
      </c>
      <c r="O4" s="4">
        <f t="shared" si="1"/>
        <v>1.0375000000000001</v>
      </c>
      <c r="P4" s="4">
        <f t="shared" si="2"/>
        <v>1.05</v>
      </c>
      <c r="Q4" s="4">
        <f t="shared" si="3"/>
        <v>1.0176470588235293</v>
      </c>
      <c r="R4" s="4">
        <f t="shared" si="4"/>
        <v>1.0047619047619047</v>
      </c>
      <c r="S4" s="4">
        <f t="shared" si="5"/>
        <v>1.0799999999999998</v>
      </c>
      <c r="T4" s="4">
        <f t="shared" si="6"/>
        <v>1.0585365853658537</v>
      </c>
      <c r="U4" s="4">
        <f t="shared" si="7"/>
        <v>1.0495626822157433</v>
      </c>
      <c r="V4" s="4">
        <f t="shared" si="8"/>
        <v>1.0054687499999999</v>
      </c>
      <c r="W4" s="4">
        <f t="shared" si="9"/>
        <v>1</v>
      </c>
      <c r="X4" s="4">
        <f t="shared" si="10"/>
        <v>1.008139534883721</v>
      </c>
      <c r="Y4" s="4">
        <f t="shared" si="11"/>
        <v>1.3547681538692062</v>
      </c>
      <c r="AA4" s="4">
        <v>587.548</v>
      </c>
    </row>
    <row r="5" spans="1:27" x14ac:dyDescent="0.2">
      <c r="A5" s="9">
        <f t="shared" si="12"/>
        <v>3</v>
      </c>
      <c r="B5" s="23">
        <v>8.1000000000000003E-2</v>
      </c>
      <c r="C5" s="24">
        <v>6.0999999999999999E-2</v>
      </c>
      <c r="D5" s="24">
        <v>0.34399999999999997</v>
      </c>
      <c r="E5" s="24">
        <v>0.42299999999999999</v>
      </c>
      <c r="F5" s="24">
        <v>8.5000000000000006E-2</v>
      </c>
      <c r="G5" s="24">
        <v>0.81200000000000006</v>
      </c>
      <c r="H5" s="24">
        <v>0.36899999999999999</v>
      </c>
      <c r="I5" s="24">
        <v>1.27</v>
      </c>
      <c r="J5" s="24">
        <v>0.121</v>
      </c>
      <c r="K5" s="25">
        <v>2.5739999999999998</v>
      </c>
      <c r="L5" s="4">
        <f t="shared" si="0"/>
        <v>0.99955699999999981</v>
      </c>
      <c r="M5" s="4">
        <v>-903721.87399999995</v>
      </c>
      <c r="O5" s="4">
        <f t="shared" si="1"/>
        <v>1.0125</v>
      </c>
      <c r="P5" s="4">
        <f t="shared" si="2"/>
        <v>1.0166666666666666</v>
      </c>
      <c r="Q5" s="4">
        <f t="shared" si="3"/>
        <v>1.0117647058823527</v>
      </c>
      <c r="R5" s="4">
        <f t="shared" si="4"/>
        <v>1.0071428571428571</v>
      </c>
      <c r="S5" s="4">
        <f t="shared" si="5"/>
        <v>1.1764705882352942</v>
      </c>
      <c r="T5" s="4">
        <f t="shared" si="6"/>
        <v>1.0098522167487682</v>
      </c>
      <c r="U5" s="4">
        <f t="shared" si="7"/>
        <v>1.0250000000000001</v>
      </c>
      <c r="V5" s="4">
        <f t="shared" si="8"/>
        <v>1.0078740157480315</v>
      </c>
      <c r="W5" s="4">
        <f t="shared" si="9"/>
        <v>1.0083333333333333</v>
      </c>
      <c r="X5" s="4">
        <f t="shared" si="10"/>
        <v>1.0023310023310024</v>
      </c>
      <c r="Y5" s="4">
        <f t="shared" si="11"/>
        <v>1.3011534518142078</v>
      </c>
      <c r="AA5" s="4">
        <v>610.76300000000003</v>
      </c>
    </row>
    <row r="6" spans="1:27" x14ac:dyDescent="0.2">
      <c r="A6" s="9">
        <f t="shared" si="12"/>
        <v>4</v>
      </c>
      <c r="B6" s="23">
        <v>0.08</v>
      </c>
      <c r="C6" s="24">
        <v>5.8999999999999997E-2</v>
      </c>
      <c r="D6" s="24">
        <v>0.34100000000000003</v>
      </c>
      <c r="E6" s="24">
        <v>0.41799999999999998</v>
      </c>
      <c r="F6" s="24">
        <v>9.5000000000000001E-2</v>
      </c>
      <c r="G6" s="24">
        <v>0.80800000000000005</v>
      </c>
      <c r="H6" s="24">
        <v>0.36499999999999999</v>
      </c>
      <c r="I6" s="24">
        <v>1.2809999999999999</v>
      </c>
      <c r="J6" s="24">
        <v>0.11899999999999999</v>
      </c>
      <c r="K6" s="25">
        <v>2.5880000000000001</v>
      </c>
      <c r="L6" s="4">
        <f t="shared" si="0"/>
        <v>0.99955499999999997</v>
      </c>
      <c r="M6" s="4">
        <v>-904355.33200000005</v>
      </c>
      <c r="O6" s="4">
        <f t="shared" si="1"/>
        <v>1</v>
      </c>
      <c r="P6" s="4">
        <f t="shared" si="2"/>
        <v>1.0169491525423728</v>
      </c>
      <c r="Q6" s="4">
        <f t="shared" si="3"/>
        <v>1.0029411764705882</v>
      </c>
      <c r="R6" s="4">
        <f t="shared" si="4"/>
        <v>1.0047846889952152</v>
      </c>
      <c r="S6" s="4">
        <f t="shared" si="5"/>
        <v>1.0526315789473684</v>
      </c>
      <c r="T6" s="4">
        <f t="shared" si="6"/>
        <v>1.0148514851485146</v>
      </c>
      <c r="U6" s="4">
        <f t="shared" si="7"/>
        <v>1.0138888888888888</v>
      </c>
      <c r="V6" s="4">
        <f t="shared" si="8"/>
        <v>1.00078125</v>
      </c>
      <c r="W6" s="4">
        <f t="shared" si="9"/>
        <v>1.0084033613445378</v>
      </c>
      <c r="X6" s="4">
        <f t="shared" si="10"/>
        <v>1.0031007751937984</v>
      </c>
      <c r="Y6" s="4">
        <f t="shared" si="11"/>
        <v>1.1236601266921322</v>
      </c>
      <c r="AA6" s="4">
        <v>601.88800000000003</v>
      </c>
    </row>
    <row r="7" spans="1:27" x14ac:dyDescent="0.2">
      <c r="A7" s="9">
        <f t="shared" si="12"/>
        <v>5</v>
      </c>
      <c r="B7" s="23">
        <v>0.08</v>
      </c>
      <c r="C7" s="24">
        <v>0.06</v>
      </c>
      <c r="D7" s="24">
        <v>0.35</v>
      </c>
      <c r="E7" s="24">
        <v>0.42699999999999999</v>
      </c>
      <c r="F7" s="24">
        <v>8.6999999999999994E-2</v>
      </c>
      <c r="G7" s="24">
        <v>0.83799999999999997</v>
      </c>
      <c r="H7" s="24">
        <v>0.36399999999999999</v>
      </c>
      <c r="I7" s="24">
        <v>1.2749999999999999</v>
      </c>
      <c r="J7" s="24">
        <v>0.11899999999999999</v>
      </c>
      <c r="K7" s="25">
        <v>2.597</v>
      </c>
      <c r="L7" s="4">
        <f t="shared" si="0"/>
        <v>1.000299</v>
      </c>
      <c r="M7" s="4">
        <v>-908013.89099999995</v>
      </c>
      <c r="O7" s="4">
        <f t="shared" si="1"/>
        <v>1</v>
      </c>
      <c r="P7" s="4">
        <f t="shared" si="2"/>
        <v>1</v>
      </c>
      <c r="Q7" s="4">
        <f t="shared" si="3"/>
        <v>1.0294117647058822</v>
      </c>
      <c r="R7" s="4">
        <f t="shared" si="4"/>
        <v>1.0166666666666666</v>
      </c>
      <c r="S7" s="4">
        <f t="shared" si="5"/>
        <v>1.149425287356322</v>
      </c>
      <c r="T7" s="4">
        <f t="shared" si="6"/>
        <v>1.0219512195121951</v>
      </c>
      <c r="U7" s="4">
        <f t="shared" si="7"/>
        <v>1.0111111111111111</v>
      </c>
      <c r="V7" s="4">
        <f t="shared" si="8"/>
        <v>1.003921568627451</v>
      </c>
      <c r="W7" s="4">
        <f t="shared" si="9"/>
        <v>1.0084033613445378</v>
      </c>
      <c r="X7" s="4">
        <f t="shared" si="10"/>
        <v>1.0065891472868216</v>
      </c>
      <c r="Y7" s="4">
        <f t="shared" si="11"/>
        <v>1.2666709825149591</v>
      </c>
      <c r="AA7" s="4">
        <v>559.57299999999998</v>
      </c>
    </row>
    <row r="8" spans="1:27" x14ac:dyDescent="0.2">
      <c r="A8" s="9">
        <f t="shared" si="12"/>
        <v>6</v>
      </c>
      <c r="B8" s="23">
        <v>8.1000000000000003E-2</v>
      </c>
      <c r="C8" s="24">
        <v>0.06</v>
      </c>
      <c r="D8" s="24">
        <v>0.33600000000000002</v>
      </c>
      <c r="E8" s="24">
        <v>0.42</v>
      </c>
      <c r="F8" s="24">
        <v>0.09</v>
      </c>
      <c r="G8" s="24">
        <v>0.78100000000000003</v>
      </c>
      <c r="H8" s="24">
        <v>0.371</v>
      </c>
      <c r="I8" s="24">
        <v>1.2669999999999999</v>
      </c>
      <c r="J8" s="24">
        <v>0.122</v>
      </c>
      <c r="K8" s="25">
        <v>2.573</v>
      </c>
      <c r="L8" s="4">
        <f t="shared" si="0"/>
        <v>1.0002329999999999</v>
      </c>
      <c r="M8" s="4">
        <v>-907619.96</v>
      </c>
      <c r="O8" s="4">
        <f t="shared" si="1"/>
        <v>1.0125</v>
      </c>
      <c r="P8" s="4">
        <f t="shared" si="2"/>
        <v>1</v>
      </c>
      <c r="Q8" s="4">
        <f t="shared" si="3"/>
        <v>1.0119047619047619</v>
      </c>
      <c r="R8" s="4">
        <f t="shared" si="4"/>
        <v>1</v>
      </c>
      <c r="S8" s="4">
        <f t="shared" si="5"/>
        <v>1.1111111111111112</v>
      </c>
      <c r="T8" s="4">
        <f t="shared" si="6"/>
        <v>1.0499359795134442</v>
      </c>
      <c r="U8" s="4">
        <f t="shared" si="7"/>
        <v>1.0305555555555557</v>
      </c>
      <c r="V8" s="4">
        <f t="shared" si="8"/>
        <v>1.01026045777427</v>
      </c>
      <c r="W8" s="4">
        <f t="shared" si="9"/>
        <v>1.0166666666666666</v>
      </c>
      <c r="X8" s="4">
        <f t="shared" si="10"/>
        <v>1.0027205596579869</v>
      </c>
      <c r="Y8" s="4">
        <f t="shared" si="11"/>
        <v>1.2685811345857767</v>
      </c>
      <c r="AA8" s="4">
        <v>477.79599999999999</v>
      </c>
    </row>
    <row r="9" spans="1:27" x14ac:dyDescent="0.2">
      <c r="A9" s="9">
        <f t="shared" si="12"/>
        <v>7</v>
      </c>
      <c r="B9" s="23">
        <v>0.08</v>
      </c>
      <c r="C9" s="24">
        <v>5.7000000000000002E-2</v>
      </c>
      <c r="D9" s="24">
        <v>0.32100000000000001</v>
      </c>
      <c r="E9" s="24">
        <v>0.41299999999999998</v>
      </c>
      <c r="F9" s="24">
        <v>0.10199999999999999</v>
      </c>
      <c r="G9" s="24">
        <v>0.75700000000000001</v>
      </c>
      <c r="H9" s="24">
        <v>0.377</v>
      </c>
      <c r="I9" s="24">
        <v>1.2609999999999999</v>
      </c>
      <c r="J9" s="24">
        <v>0.12</v>
      </c>
      <c r="K9" s="25">
        <v>2.5830000000000002</v>
      </c>
      <c r="L9" s="4">
        <f t="shared" si="0"/>
        <v>0.99970399999999993</v>
      </c>
      <c r="M9" s="4">
        <v>-905061.63300000003</v>
      </c>
      <c r="O9" s="4">
        <f t="shared" si="1"/>
        <v>1</v>
      </c>
      <c r="P9" s="4">
        <f t="shared" si="2"/>
        <v>1.0526315789473684</v>
      </c>
      <c r="Q9" s="4">
        <f t="shared" si="3"/>
        <v>1.0591900311526481</v>
      </c>
      <c r="R9" s="4">
        <f t="shared" si="4"/>
        <v>1.0169491525423728</v>
      </c>
      <c r="S9" s="4">
        <f t="shared" si="5"/>
        <v>1.0199999999999998</v>
      </c>
      <c r="T9" s="4">
        <f t="shared" si="6"/>
        <v>1.0832232496697489</v>
      </c>
      <c r="U9" s="4">
        <f t="shared" si="7"/>
        <v>1.0472222222222223</v>
      </c>
      <c r="V9" s="4">
        <f t="shared" si="8"/>
        <v>1.0150674068199843</v>
      </c>
      <c r="W9" s="4">
        <f t="shared" si="9"/>
        <v>1</v>
      </c>
      <c r="X9" s="4">
        <f t="shared" si="10"/>
        <v>1.0011627906976746</v>
      </c>
      <c r="Y9" s="4">
        <f t="shared" si="11"/>
        <v>1.3332331250673553</v>
      </c>
      <c r="AA9" s="4">
        <v>412.202</v>
      </c>
    </row>
    <row r="10" spans="1:27" x14ac:dyDescent="0.2">
      <c r="A10" s="9">
        <f t="shared" si="12"/>
        <v>8</v>
      </c>
      <c r="B10" s="23">
        <v>0.08</v>
      </c>
      <c r="C10" s="24">
        <v>5.8999999999999997E-2</v>
      </c>
      <c r="D10" s="24">
        <v>0.34399999999999997</v>
      </c>
      <c r="E10" s="24">
        <v>0.42099999999999999</v>
      </c>
      <c r="F10" s="24">
        <v>0.10199999999999999</v>
      </c>
      <c r="G10" s="24">
        <v>0.84299999999999997</v>
      </c>
      <c r="H10" s="24">
        <v>0.35599999999999998</v>
      </c>
      <c r="I10" s="24">
        <v>1.2869999999999999</v>
      </c>
      <c r="J10" s="24">
        <v>0.11799999999999999</v>
      </c>
      <c r="K10" s="25">
        <v>2.5910000000000002</v>
      </c>
      <c r="L10" s="4">
        <f t="shared" si="0"/>
        <v>0.99943999999999988</v>
      </c>
      <c r="M10" s="4">
        <v>-903828.99899999995</v>
      </c>
      <c r="O10" s="4">
        <f t="shared" si="1"/>
        <v>1</v>
      </c>
      <c r="P10" s="4">
        <f t="shared" si="2"/>
        <v>1.0169491525423728</v>
      </c>
      <c r="Q10" s="4">
        <f t="shared" si="3"/>
        <v>1.0117647058823527</v>
      </c>
      <c r="R10" s="4">
        <f t="shared" si="4"/>
        <v>1.0023809523809524</v>
      </c>
      <c r="S10" s="4">
        <f t="shared" si="5"/>
        <v>1.0199999999999998</v>
      </c>
      <c r="T10" s="4">
        <f t="shared" si="6"/>
        <v>1.0280487804878049</v>
      </c>
      <c r="U10" s="4">
        <f t="shared" si="7"/>
        <v>1.0112359550561798</v>
      </c>
      <c r="V10" s="4">
        <f t="shared" si="8"/>
        <v>1.0054687499999999</v>
      </c>
      <c r="W10" s="4">
        <f t="shared" si="9"/>
        <v>1.0169491525423728</v>
      </c>
      <c r="X10" s="4">
        <f t="shared" si="10"/>
        <v>1.0042635658914729</v>
      </c>
      <c r="Y10" s="4">
        <f t="shared" si="11"/>
        <v>1.123035512080266</v>
      </c>
      <c r="AA10" s="4">
        <v>568.13099999999997</v>
      </c>
    </row>
    <row r="11" spans="1:27" x14ac:dyDescent="0.2">
      <c r="A11" s="9">
        <f t="shared" si="12"/>
        <v>9</v>
      </c>
      <c r="B11" s="23">
        <v>8.1000000000000003E-2</v>
      </c>
      <c r="C11" s="24">
        <v>5.8000000000000003E-2</v>
      </c>
      <c r="D11" s="24">
        <v>0.32500000000000001</v>
      </c>
      <c r="E11" s="24">
        <v>0.41499999999999998</v>
      </c>
      <c r="F11" s="24">
        <v>0.10199999999999999</v>
      </c>
      <c r="G11" s="24">
        <v>0.75800000000000001</v>
      </c>
      <c r="H11" s="24">
        <v>0.372</v>
      </c>
      <c r="I11" s="24">
        <v>1.276</v>
      </c>
      <c r="J11" s="24">
        <v>0.12</v>
      </c>
      <c r="K11" s="25">
        <v>2.5710000000000002</v>
      </c>
      <c r="L11" s="4">
        <f t="shared" si="0"/>
        <v>1.000081</v>
      </c>
      <c r="M11" s="4">
        <v>-906634.00800000003</v>
      </c>
      <c r="O11" s="4">
        <f t="shared" si="1"/>
        <v>1.0125</v>
      </c>
      <c r="P11" s="4">
        <f t="shared" si="2"/>
        <v>1.0344827586206895</v>
      </c>
      <c r="Q11" s="4">
        <f t="shared" si="3"/>
        <v>1.0461538461538462</v>
      </c>
      <c r="R11" s="4">
        <f t="shared" si="4"/>
        <v>1.0120481927710843</v>
      </c>
      <c r="S11" s="4">
        <f t="shared" si="5"/>
        <v>1.0199999999999998</v>
      </c>
      <c r="T11" s="4">
        <f t="shared" si="6"/>
        <v>1.0817941952506596</v>
      </c>
      <c r="U11" s="4">
        <f t="shared" si="7"/>
        <v>1.0333333333333334</v>
      </c>
      <c r="V11" s="4">
        <f t="shared" si="8"/>
        <v>1.0031347962382444</v>
      </c>
      <c r="W11" s="4">
        <f t="shared" si="9"/>
        <v>1</v>
      </c>
      <c r="X11" s="4">
        <f t="shared" si="10"/>
        <v>1.0035005834305717</v>
      </c>
      <c r="Y11" s="4">
        <f t="shared" si="11"/>
        <v>1.2728499817420382</v>
      </c>
      <c r="AA11" s="4">
        <v>498.62099999999998</v>
      </c>
    </row>
    <row r="12" spans="1:27" x14ac:dyDescent="0.2">
      <c r="A12" s="9">
        <f t="shared" si="12"/>
        <v>10</v>
      </c>
      <c r="B12" s="23">
        <v>8.2000000000000003E-2</v>
      </c>
      <c r="C12" s="24">
        <v>6.2E-2</v>
      </c>
      <c r="D12" s="24">
        <v>0.32</v>
      </c>
      <c r="E12" s="24">
        <v>0.40699999999999997</v>
      </c>
      <c r="F12" s="24">
        <v>0.104</v>
      </c>
      <c r="G12" s="24">
        <v>0.753</v>
      </c>
      <c r="H12" s="24">
        <v>0.375</v>
      </c>
      <c r="I12" s="24">
        <v>1.272</v>
      </c>
      <c r="J12" s="24">
        <v>0.11899999999999999</v>
      </c>
      <c r="K12" s="25">
        <v>2.6019999999999999</v>
      </c>
      <c r="L12" s="4">
        <f t="shared" si="0"/>
        <v>1.0002740000000001</v>
      </c>
      <c r="M12" s="4">
        <v>-903804.73899999994</v>
      </c>
      <c r="O12" s="4">
        <f t="shared" si="1"/>
        <v>1.0249999999999999</v>
      </c>
      <c r="P12" s="4">
        <f t="shared" si="2"/>
        <v>1.0333333333333334</v>
      </c>
      <c r="Q12" s="4">
        <f t="shared" si="3"/>
        <v>1.0625</v>
      </c>
      <c r="R12" s="4">
        <f t="shared" si="4"/>
        <v>1.031941031941032</v>
      </c>
      <c r="S12" s="4">
        <f t="shared" si="5"/>
        <v>1.0399999999999998</v>
      </c>
      <c r="T12" s="4">
        <f t="shared" si="6"/>
        <v>1.0889774236387781</v>
      </c>
      <c r="U12" s="4">
        <f t="shared" si="7"/>
        <v>1.0416666666666667</v>
      </c>
      <c r="V12" s="4">
        <f t="shared" si="8"/>
        <v>1.0062893081761006</v>
      </c>
      <c r="W12" s="4">
        <f t="shared" si="9"/>
        <v>1.0084033613445378</v>
      </c>
      <c r="X12" s="4">
        <f t="shared" si="10"/>
        <v>1.0085271317829456</v>
      </c>
      <c r="Y12" s="4">
        <f t="shared" si="11"/>
        <v>1.4020833631902299</v>
      </c>
      <c r="AA12" s="4">
        <v>425.34</v>
      </c>
    </row>
    <row r="13" spans="1:27" x14ac:dyDescent="0.2">
      <c r="A13" s="9">
        <f t="shared" si="12"/>
        <v>11</v>
      </c>
      <c r="B13" s="23">
        <v>7.9000000000000001E-2</v>
      </c>
      <c r="C13" s="24">
        <v>0.06</v>
      </c>
      <c r="D13" s="24">
        <v>0.33600000000000002</v>
      </c>
      <c r="E13" s="24">
        <v>0.41599999999999998</v>
      </c>
      <c r="F13" s="24">
        <v>0.107</v>
      </c>
      <c r="G13" s="24">
        <v>0.81</v>
      </c>
      <c r="H13" s="24">
        <v>0.35599999999999998</v>
      </c>
      <c r="I13" s="24">
        <v>1.28</v>
      </c>
      <c r="J13" s="24">
        <v>0.122</v>
      </c>
      <c r="K13" s="25">
        <v>2.5760000000000001</v>
      </c>
      <c r="L13" s="4">
        <f t="shared" si="0"/>
        <v>1.0011380000000001</v>
      </c>
      <c r="M13" s="4">
        <v>-906084.20499999996</v>
      </c>
      <c r="O13" s="4">
        <f t="shared" si="1"/>
        <v>1.0126582278481013</v>
      </c>
      <c r="P13" s="4">
        <f t="shared" si="2"/>
        <v>1</v>
      </c>
      <c r="Q13" s="4">
        <f t="shared" si="3"/>
        <v>1.0119047619047619</v>
      </c>
      <c r="R13" s="4">
        <f t="shared" si="4"/>
        <v>1.0096153846153846</v>
      </c>
      <c r="S13" s="4">
        <f t="shared" si="5"/>
        <v>1.0699999999999998</v>
      </c>
      <c r="T13" s="4">
        <f t="shared" si="6"/>
        <v>1.0123456790123455</v>
      </c>
      <c r="U13" s="4">
        <f t="shared" si="7"/>
        <v>1.0112359550561798</v>
      </c>
      <c r="V13" s="4">
        <f t="shared" si="8"/>
        <v>1</v>
      </c>
      <c r="W13" s="4">
        <f t="shared" si="9"/>
        <v>1.0166666666666666</v>
      </c>
      <c r="X13" s="4">
        <f t="shared" si="10"/>
        <v>1.0015527950310559</v>
      </c>
      <c r="Y13" s="4">
        <f t="shared" si="11"/>
        <v>1.1539209041931837</v>
      </c>
      <c r="AA13" s="4">
        <v>466.87900000000002</v>
      </c>
    </row>
    <row r="14" spans="1:27" x14ac:dyDescent="0.2">
      <c r="A14" s="9">
        <f t="shared" si="12"/>
        <v>12</v>
      </c>
      <c r="B14" s="23">
        <v>7.9000000000000001E-2</v>
      </c>
      <c r="C14" s="24">
        <v>5.7000000000000002E-2</v>
      </c>
      <c r="D14" s="24">
        <v>0.33800000000000002</v>
      </c>
      <c r="E14" s="24">
        <v>0.41899999999999998</v>
      </c>
      <c r="F14" s="24">
        <v>9.2999999999999999E-2</v>
      </c>
      <c r="G14" s="24">
        <v>0.79500000000000004</v>
      </c>
      <c r="H14" s="24">
        <v>0.37</v>
      </c>
      <c r="I14" s="24">
        <v>1.2689999999999999</v>
      </c>
      <c r="J14" s="24">
        <v>0.12</v>
      </c>
      <c r="K14" s="25">
        <v>2.5859999999999999</v>
      </c>
      <c r="L14" s="4">
        <f t="shared" si="0"/>
        <v>0.99990999999999985</v>
      </c>
      <c r="M14" s="4">
        <v>-903104.38600000006</v>
      </c>
      <c r="O14" s="4">
        <f t="shared" si="1"/>
        <v>1.0126582278481013</v>
      </c>
      <c r="P14" s="4">
        <f t="shared" si="2"/>
        <v>1.0526315789473684</v>
      </c>
      <c r="Q14" s="4">
        <f t="shared" si="3"/>
        <v>1.0059171597633136</v>
      </c>
      <c r="R14" s="4">
        <f t="shared" si="4"/>
        <v>1.0023866348448687</v>
      </c>
      <c r="S14" s="4">
        <f t="shared" si="5"/>
        <v>1.0752688172043012</v>
      </c>
      <c r="T14" s="4">
        <f t="shared" si="6"/>
        <v>1.0314465408805031</v>
      </c>
      <c r="U14" s="4">
        <f t="shared" si="7"/>
        <v>1.0277777777777779</v>
      </c>
      <c r="V14" s="4">
        <f t="shared" si="8"/>
        <v>1.008668242710796</v>
      </c>
      <c r="W14" s="4">
        <f t="shared" si="9"/>
        <v>1</v>
      </c>
      <c r="X14" s="4">
        <f t="shared" si="10"/>
        <v>1.0023255813953487</v>
      </c>
      <c r="Y14" s="4">
        <f t="shared" si="11"/>
        <v>1.2386737531431884</v>
      </c>
      <c r="AA14" s="4">
        <v>564.59299999999996</v>
      </c>
    </row>
    <row r="15" spans="1:27" x14ac:dyDescent="0.2">
      <c r="A15" s="9">
        <f t="shared" si="12"/>
        <v>13</v>
      </c>
      <c r="B15" s="23">
        <v>8.1000000000000003E-2</v>
      </c>
      <c r="C15" s="24">
        <v>0.06</v>
      </c>
      <c r="D15" s="24">
        <v>0.33800000000000002</v>
      </c>
      <c r="E15" s="24">
        <v>0.42099999999999999</v>
      </c>
      <c r="F15" s="24">
        <v>9.8000000000000004E-2</v>
      </c>
      <c r="G15" s="24">
        <v>0.82099999999999995</v>
      </c>
      <c r="H15" s="24">
        <v>0.36099999999999999</v>
      </c>
      <c r="I15" s="24">
        <v>1.272</v>
      </c>
      <c r="J15" s="24">
        <v>0.122</v>
      </c>
      <c r="K15" s="25">
        <v>2.5739999999999998</v>
      </c>
      <c r="L15" s="4">
        <f t="shared" si="0"/>
        <v>1.0008360000000001</v>
      </c>
      <c r="M15" s="4">
        <v>-905234.60199999996</v>
      </c>
      <c r="O15" s="4">
        <f t="shared" si="1"/>
        <v>1.0125</v>
      </c>
      <c r="P15" s="4">
        <f t="shared" si="2"/>
        <v>1</v>
      </c>
      <c r="Q15" s="4">
        <f t="shared" si="3"/>
        <v>1.0059171597633136</v>
      </c>
      <c r="R15" s="4">
        <f t="shared" si="4"/>
        <v>1.0023809523809524</v>
      </c>
      <c r="S15" s="4">
        <f t="shared" si="5"/>
        <v>1.0204081632653061</v>
      </c>
      <c r="T15" s="4">
        <f t="shared" si="6"/>
        <v>1.001219512195122</v>
      </c>
      <c r="U15" s="4">
        <f t="shared" si="7"/>
        <v>1.0027777777777778</v>
      </c>
      <c r="V15" s="4">
        <f t="shared" si="8"/>
        <v>1.0062893081761006</v>
      </c>
      <c r="W15" s="4">
        <f t="shared" si="9"/>
        <v>1.0166666666666666</v>
      </c>
      <c r="X15" s="4">
        <f t="shared" si="10"/>
        <v>1.0023310023310024</v>
      </c>
      <c r="Y15" s="4">
        <f t="shared" si="11"/>
        <v>1.0725328198917394</v>
      </c>
      <c r="AA15" s="4">
        <v>539.79700000000003</v>
      </c>
    </row>
    <row r="16" spans="1:27" x14ac:dyDescent="0.2">
      <c r="A16" s="9">
        <f t="shared" si="12"/>
        <v>14</v>
      </c>
      <c r="B16" s="23">
        <v>7.8E-2</v>
      </c>
      <c r="C16" s="24">
        <v>5.8000000000000003E-2</v>
      </c>
      <c r="D16" s="24">
        <v>0.32400000000000001</v>
      </c>
      <c r="E16" s="24">
        <v>0.41399999999999998</v>
      </c>
      <c r="F16" s="24">
        <v>0.10299999999999999</v>
      </c>
      <c r="G16" s="24">
        <v>0.746</v>
      </c>
      <c r="H16" s="24">
        <v>0.373</v>
      </c>
      <c r="I16" s="24">
        <v>1.264</v>
      </c>
      <c r="J16" s="24">
        <v>0.122</v>
      </c>
      <c r="K16" s="25">
        <v>2.573</v>
      </c>
      <c r="L16" s="4">
        <f t="shared" si="0"/>
        <v>1.0008759999999999</v>
      </c>
      <c r="M16" s="4">
        <v>-904952.326</v>
      </c>
      <c r="O16" s="4">
        <f t="shared" si="1"/>
        <v>1.0256410256410258</v>
      </c>
      <c r="P16" s="4">
        <f t="shared" si="2"/>
        <v>1.0344827586206895</v>
      </c>
      <c r="Q16" s="4">
        <f t="shared" si="3"/>
        <v>1.0493827160493827</v>
      </c>
      <c r="R16" s="4">
        <f t="shared" si="4"/>
        <v>1.0144927536231885</v>
      </c>
      <c r="S16" s="4">
        <f t="shared" si="5"/>
        <v>1.0299999999999998</v>
      </c>
      <c r="T16" s="4">
        <f t="shared" si="6"/>
        <v>1.0991957104557639</v>
      </c>
      <c r="U16" s="4">
        <f t="shared" si="7"/>
        <v>1.0361111111111112</v>
      </c>
      <c r="V16" s="4">
        <f t="shared" si="8"/>
        <v>1.0126582278481013</v>
      </c>
      <c r="W16" s="4">
        <f t="shared" si="9"/>
        <v>1.0166666666666666</v>
      </c>
      <c r="X16" s="4">
        <f t="shared" si="10"/>
        <v>1.0027205596579869</v>
      </c>
      <c r="Y16" s="4">
        <f t="shared" si="11"/>
        <v>1.3678594589152062</v>
      </c>
      <c r="AA16" s="4">
        <v>394.71199999999999</v>
      </c>
    </row>
    <row r="17" spans="1:27" x14ac:dyDescent="0.2">
      <c r="A17" s="9">
        <f t="shared" si="12"/>
        <v>15</v>
      </c>
      <c r="B17" s="23">
        <v>8.2000000000000003E-2</v>
      </c>
      <c r="C17" s="24">
        <v>6.5000000000000002E-2</v>
      </c>
      <c r="D17" s="24">
        <v>0.33300000000000002</v>
      </c>
      <c r="E17" s="24">
        <v>0.41899999999999998</v>
      </c>
      <c r="F17" s="24">
        <v>9.8000000000000004E-2</v>
      </c>
      <c r="G17" s="24">
        <v>0.79900000000000004</v>
      </c>
      <c r="H17" s="24">
        <v>0.36699999999999999</v>
      </c>
      <c r="I17" s="24">
        <v>1.2709999999999999</v>
      </c>
      <c r="J17" s="24">
        <v>0.12</v>
      </c>
      <c r="K17" s="25">
        <v>2.5760000000000001</v>
      </c>
      <c r="L17" s="4">
        <f t="shared" si="0"/>
        <v>0.99873600000000007</v>
      </c>
      <c r="M17" s="4">
        <v>-908402.82200000004</v>
      </c>
      <c r="O17" s="4">
        <f t="shared" si="1"/>
        <v>1.0249999999999999</v>
      </c>
      <c r="P17" s="4">
        <f t="shared" si="2"/>
        <v>1.0833333333333335</v>
      </c>
      <c r="Q17" s="4">
        <f t="shared" si="3"/>
        <v>1.0210210210210211</v>
      </c>
      <c r="R17" s="4">
        <f t="shared" si="4"/>
        <v>1.0023866348448687</v>
      </c>
      <c r="S17" s="4">
        <f t="shared" si="5"/>
        <v>1.0204081632653061</v>
      </c>
      <c r="T17" s="4">
        <f t="shared" si="6"/>
        <v>1.0262828535669586</v>
      </c>
      <c r="U17" s="4">
        <f t="shared" si="7"/>
        <v>1.0194444444444444</v>
      </c>
      <c r="V17" s="4">
        <f t="shared" si="8"/>
        <v>1.007081038552321</v>
      </c>
      <c r="W17" s="4">
        <f t="shared" si="9"/>
        <v>1</v>
      </c>
      <c r="X17" s="4">
        <f t="shared" si="10"/>
        <v>1.0015527950310559</v>
      </c>
      <c r="Y17" s="4">
        <f t="shared" si="11"/>
        <v>1.2237670337590669</v>
      </c>
      <c r="AA17" s="4">
        <v>516.38300000000004</v>
      </c>
    </row>
    <row r="18" spans="1:27" x14ac:dyDescent="0.2">
      <c r="A18" s="9">
        <f t="shared" si="12"/>
        <v>16</v>
      </c>
      <c r="B18" s="23">
        <v>8.1000000000000003E-2</v>
      </c>
      <c r="C18" s="24">
        <v>6.2E-2</v>
      </c>
      <c r="D18" s="24">
        <v>0.33800000000000002</v>
      </c>
      <c r="E18" s="24">
        <v>0.41799999999999998</v>
      </c>
      <c r="F18" s="24">
        <v>0.10100000000000001</v>
      </c>
      <c r="G18" s="24">
        <v>0.82499999999999996</v>
      </c>
      <c r="H18" s="24">
        <v>0.35899999999999999</v>
      </c>
      <c r="I18" s="24">
        <v>1.2729999999999999</v>
      </c>
      <c r="J18" s="24">
        <v>0.121</v>
      </c>
      <c r="K18" s="25">
        <v>2.5870000000000002</v>
      </c>
      <c r="L18" s="4">
        <f t="shared" si="0"/>
        <v>0.9996649999999998</v>
      </c>
      <c r="M18" s="4">
        <v>-906725.84299999999</v>
      </c>
      <c r="O18" s="4">
        <f t="shared" si="1"/>
        <v>1.0125</v>
      </c>
      <c r="P18" s="4">
        <f t="shared" si="2"/>
        <v>1.0333333333333334</v>
      </c>
      <c r="Q18" s="4">
        <f t="shared" si="3"/>
        <v>1.0059171597633136</v>
      </c>
      <c r="R18" s="4">
        <f t="shared" si="4"/>
        <v>1.0047846889952152</v>
      </c>
      <c r="S18" s="4">
        <f t="shared" si="5"/>
        <v>1.01</v>
      </c>
      <c r="T18" s="4">
        <f t="shared" si="6"/>
        <v>1.0060975609756098</v>
      </c>
      <c r="U18" s="4">
        <f t="shared" si="7"/>
        <v>1.0027855153203342</v>
      </c>
      <c r="V18" s="4">
        <f t="shared" si="8"/>
        <v>1.0054988216810685</v>
      </c>
      <c r="W18" s="4">
        <f t="shared" si="9"/>
        <v>1.0083333333333333</v>
      </c>
      <c r="X18" s="4">
        <f t="shared" si="10"/>
        <v>1.0027131782945737</v>
      </c>
      <c r="Y18" s="4">
        <f t="shared" si="11"/>
        <v>1.0954754051845068</v>
      </c>
      <c r="AA18" s="4">
        <v>467.041</v>
      </c>
    </row>
    <row r="19" spans="1:27" x14ac:dyDescent="0.2">
      <c r="A19" s="9">
        <f t="shared" si="12"/>
        <v>17</v>
      </c>
      <c r="B19" s="23">
        <v>0.08</v>
      </c>
      <c r="C19" s="24">
        <v>5.5E-2</v>
      </c>
      <c r="D19" s="24">
        <v>0.34100000000000003</v>
      </c>
      <c r="E19" s="24">
        <v>0.41699999999999998</v>
      </c>
      <c r="F19" s="24">
        <v>0.121</v>
      </c>
      <c r="G19" s="24">
        <v>0.85499999999999998</v>
      </c>
      <c r="H19" s="24">
        <v>0.34100000000000003</v>
      </c>
      <c r="I19" s="24">
        <v>1.302</v>
      </c>
      <c r="J19" s="24">
        <v>0.11799999999999999</v>
      </c>
      <c r="K19" s="25">
        <v>2.6040000000000001</v>
      </c>
      <c r="L19" s="4">
        <f t="shared" si="0"/>
        <v>1.001306</v>
      </c>
      <c r="M19" s="4">
        <v>-904914.853</v>
      </c>
      <c r="O19" s="4">
        <f t="shared" si="1"/>
        <v>1</v>
      </c>
      <c r="P19" s="4">
        <f t="shared" si="2"/>
        <v>1.0909090909090908</v>
      </c>
      <c r="Q19" s="4">
        <f t="shared" si="3"/>
        <v>1.0029411764705882</v>
      </c>
      <c r="R19" s="4">
        <f t="shared" si="4"/>
        <v>1.0071942446043165</v>
      </c>
      <c r="S19" s="4">
        <f t="shared" si="5"/>
        <v>1.21</v>
      </c>
      <c r="T19" s="4">
        <f t="shared" si="6"/>
        <v>1.0426829268292683</v>
      </c>
      <c r="U19" s="4">
        <f t="shared" si="7"/>
        <v>1.0557184750733137</v>
      </c>
      <c r="V19" s="4">
        <f t="shared" si="8"/>
        <v>1.0171874999999999</v>
      </c>
      <c r="W19" s="4">
        <f t="shared" si="9"/>
        <v>1.0169491525423728</v>
      </c>
      <c r="X19" s="4">
        <f t="shared" si="10"/>
        <v>1.0093023255813953</v>
      </c>
      <c r="Y19" s="4">
        <f t="shared" si="11"/>
        <v>1.5324437419632047</v>
      </c>
      <c r="AA19" s="4">
        <v>487.75200000000001</v>
      </c>
    </row>
    <row r="20" spans="1:27" x14ac:dyDescent="0.2">
      <c r="A20" s="9">
        <f t="shared" si="12"/>
        <v>18</v>
      </c>
      <c r="B20" s="23">
        <v>0.08</v>
      </c>
      <c r="C20" s="24">
        <v>5.8999999999999997E-2</v>
      </c>
      <c r="D20" s="24">
        <v>0.33300000000000002</v>
      </c>
      <c r="E20" s="24">
        <v>0.41399999999999998</v>
      </c>
      <c r="F20" s="24">
        <v>9.2999999999999999E-2</v>
      </c>
      <c r="G20" s="24">
        <v>0.77400000000000002</v>
      </c>
      <c r="H20" s="24">
        <v>0.375</v>
      </c>
      <c r="I20" s="24">
        <v>1.274</v>
      </c>
      <c r="J20" s="24">
        <v>0.11899999999999999</v>
      </c>
      <c r="K20" s="25">
        <v>2.581</v>
      </c>
      <c r="L20" s="4">
        <f t="shared" si="0"/>
        <v>0.99945300000000015</v>
      </c>
      <c r="M20" s="4">
        <v>-903665.97600000002</v>
      </c>
      <c r="O20" s="4">
        <f t="shared" si="1"/>
        <v>1</v>
      </c>
      <c r="P20" s="4">
        <f t="shared" si="2"/>
        <v>1.0169491525423728</v>
      </c>
      <c r="Q20" s="4">
        <f t="shared" si="3"/>
        <v>1.0210210210210211</v>
      </c>
      <c r="R20" s="4">
        <f t="shared" si="4"/>
        <v>1.0144927536231885</v>
      </c>
      <c r="S20" s="4">
        <f t="shared" si="5"/>
        <v>1.0752688172043012</v>
      </c>
      <c r="T20" s="4">
        <f t="shared" si="6"/>
        <v>1.0594315245478034</v>
      </c>
      <c r="U20" s="4">
        <f t="shared" si="7"/>
        <v>1.0416666666666667</v>
      </c>
      <c r="V20" s="4">
        <f t="shared" si="8"/>
        <v>1.0047095761381475</v>
      </c>
      <c r="W20" s="4">
        <f t="shared" si="9"/>
        <v>1.0084033613445378</v>
      </c>
      <c r="X20" s="4">
        <f t="shared" si="10"/>
        <v>1.0003875968992249</v>
      </c>
      <c r="Y20" s="4">
        <f t="shared" si="11"/>
        <v>1.2669069148237553</v>
      </c>
      <c r="AA20" s="4">
        <v>481.25700000000001</v>
      </c>
    </row>
    <row r="21" spans="1:27" x14ac:dyDescent="0.2">
      <c r="A21" s="9">
        <f t="shared" si="12"/>
        <v>19</v>
      </c>
      <c r="B21" s="23">
        <v>8.3000000000000004E-2</v>
      </c>
      <c r="C21" s="24">
        <v>0.06</v>
      </c>
      <c r="D21" s="24">
        <v>0.33400000000000002</v>
      </c>
      <c r="E21" s="24">
        <v>0.41799999999999998</v>
      </c>
      <c r="F21" s="24">
        <v>0.09</v>
      </c>
      <c r="G21" s="24">
        <v>0.77900000000000003</v>
      </c>
      <c r="H21" s="24">
        <v>0.373</v>
      </c>
      <c r="I21" s="24">
        <v>1.268</v>
      </c>
      <c r="J21" s="24">
        <v>0.121</v>
      </c>
      <c r="K21" s="25">
        <v>2.581</v>
      </c>
      <c r="L21" s="4">
        <f t="shared" si="0"/>
        <v>0.99996700000000005</v>
      </c>
      <c r="M21" s="4">
        <v>-904719.06</v>
      </c>
      <c r="O21" s="4">
        <f t="shared" si="1"/>
        <v>1.0375000000000001</v>
      </c>
      <c r="P21" s="4">
        <f t="shared" si="2"/>
        <v>1</v>
      </c>
      <c r="Q21" s="4">
        <f t="shared" si="3"/>
        <v>1.0179640718562875</v>
      </c>
      <c r="R21" s="4">
        <f t="shared" si="4"/>
        <v>1.0047846889952152</v>
      </c>
      <c r="S21" s="4">
        <f t="shared" si="5"/>
        <v>1.1111111111111112</v>
      </c>
      <c r="T21" s="4">
        <f t="shared" si="6"/>
        <v>1.0526315789473684</v>
      </c>
      <c r="U21" s="4">
        <f t="shared" si="7"/>
        <v>1.0361111111111112</v>
      </c>
      <c r="V21" s="4">
        <f t="shared" si="8"/>
        <v>1.0094637223974763</v>
      </c>
      <c r="W21" s="4">
        <f t="shared" si="9"/>
        <v>1.0083333333333333</v>
      </c>
      <c r="X21" s="4">
        <f t="shared" si="10"/>
        <v>1.0003875968992249</v>
      </c>
      <c r="Y21" s="4">
        <f t="shared" si="11"/>
        <v>1.3094741197121045</v>
      </c>
      <c r="AA21" s="4">
        <v>429.73599999999999</v>
      </c>
    </row>
    <row r="22" spans="1:27" x14ac:dyDescent="0.2">
      <c r="A22" s="9">
        <f t="shared" si="12"/>
        <v>20</v>
      </c>
      <c r="B22" s="23">
        <v>0.08</v>
      </c>
      <c r="C22" s="24">
        <v>6.0999999999999999E-2</v>
      </c>
      <c r="D22" s="24">
        <v>0.318</v>
      </c>
      <c r="E22" s="24">
        <v>0.41299999999999998</v>
      </c>
      <c r="F22" s="24">
        <v>0.10199999999999999</v>
      </c>
      <c r="G22" s="24">
        <v>0.72099999999999997</v>
      </c>
      <c r="H22" s="24">
        <v>0.377</v>
      </c>
      <c r="I22" s="24">
        <v>1.2649999999999999</v>
      </c>
      <c r="J22" s="24">
        <v>0.122</v>
      </c>
      <c r="K22" s="25">
        <v>2.5609999999999999</v>
      </c>
      <c r="L22" s="4">
        <f t="shared" si="0"/>
        <v>0.99910299999999996</v>
      </c>
      <c r="M22" s="4">
        <v>-902200.1</v>
      </c>
      <c r="O22" s="4">
        <f t="shared" si="1"/>
        <v>1</v>
      </c>
      <c r="P22" s="4">
        <f t="shared" si="2"/>
        <v>1.0166666666666666</v>
      </c>
      <c r="Q22" s="4">
        <f t="shared" si="3"/>
        <v>1.0691823899371069</v>
      </c>
      <c r="R22" s="4">
        <f t="shared" si="4"/>
        <v>1.0169491525423728</v>
      </c>
      <c r="S22" s="4">
        <f t="shared" si="5"/>
        <v>1.0199999999999998</v>
      </c>
      <c r="T22" s="4">
        <f t="shared" si="6"/>
        <v>1.1373092926490984</v>
      </c>
      <c r="U22" s="4">
        <f t="shared" si="7"/>
        <v>1.0472222222222223</v>
      </c>
      <c r="V22" s="4">
        <f t="shared" si="8"/>
        <v>1.0118577075098816</v>
      </c>
      <c r="W22" s="4">
        <f t="shared" si="9"/>
        <v>1.0166666666666666</v>
      </c>
      <c r="X22" s="4">
        <f t="shared" si="10"/>
        <v>1.0074189769621242</v>
      </c>
      <c r="Y22" s="4">
        <f t="shared" si="11"/>
        <v>1.3917312709328065</v>
      </c>
      <c r="AA22" s="4">
        <v>410.49799999999999</v>
      </c>
    </row>
    <row r="23" spans="1:27" x14ac:dyDescent="0.2">
      <c r="A23" s="9">
        <f t="shared" si="12"/>
        <v>21</v>
      </c>
      <c r="B23" s="23">
        <v>7.9000000000000001E-2</v>
      </c>
      <c r="C23" s="24">
        <v>0.06</v>
      </c>
      <c r="D23" s="24">
        <v>0.34</v>
      </c>
      <c r="E23" s="24">
        <v>0.42399999999999999</v>
      </c>
      <c r="F23" s="24">
        <v>8.5999999999999993E-2</v>
      </c>
      <c r="G23" s="24">
        <v>0.79200000000000004</v>
      </c>
      <c r="H23" s="24">
        <v>0.375</v>
      </c>
      <c r="I23" s="24">
        <v>1.266</v>
      </c>
      <c r="J23" s="24">
        <v>0.12</v>
      </c>
      <c r="K23" s="25">
        <v>2.5710000000000002</v>
      </c>
      <c r="L23" s="4">
        <f t="shared" si="0"/>
        <v>1.0002819999999999</v>
      </c>
      <c r="M23" s="4">
        <v>-900920.14399999997</v>
      </c>
      <c r="O23" s="4">
        <f t="shared" si="1"/>
        <v>1.0126582278481013</v>
      </c>
      <c r="P23" s="4">
        <f t="shared" si="2"/>
        <v>1</v>
      </c>
      <c r="Q23" s="4">
        <f t="shared" si="3"/>
        <v>1</v>
      </c>
      <c r="R23" s="4">
        <f t="shared" si="4"/>
        <v>1.0095238095238095</v>
      </c>
      <c r="S23" s="4">
        <f t="shared" si="5"/>
        <v>1.1627906976744187</v>
      </c>
      <c r="T23" s="4">
        <f t="shared" si="6"/>
        <v>1.0353535353535352</v>
      </c>
      <c r="U23" s="4">
        <f t="shared" si="7"/>
        <v>1.0416666666666667</v>
      </c>
      <c r="V23" s="4">
        <f t="shared" si="8"/>
        <v>1.0110584518167456</v>
      </c>
      <c r="W23" s="4">
        <f t="shared" si="9"/>
        <v>1</v>
      </c>
      <c r="X23" s="4">
        <f t="shared" si="10"/>
        <v>1.0035005834305717</v>
      </c>
      <c r="Y23" s="4">
        <f t="shared" si="11"/>
        <v>1.3007455287200846</v>
      </c>
      <c r="AA23" s="4">
        <v>556.22699999999998</v>
      </c>
    </row>
    <row r="24" spans="1:27" x14ac:dyDescent="0.2">
      <c r="A24" s="9">
        <f t="shared" si="12"/>
        <v>22</v>
      </c>
      <c r="B24" s="23">
        <v>0.08</v>
      </c>
      <c r="C24" s="24">
        <v>0.06</v>
      </c>
      <c r="D24" s="24">
        <v>0.34599999999999997</v>
      </c>
      <c r="E24" s="24">
        <v>0.42399999999999999</v>
      </c>
      <c r="F24" s="24">
        <v>9.7000000000000003E-2</v>
      </c>
      <c r="G24" s="24">
        <v>0.83399999999999996</v>
      </c>
      <c r="H24" s="24">
        <v>0.35799999999999998</v>
      </c>
      <c r="I24" s="24">
        <v>1.2889999999999999</v>
      </c>
      <c r="J24" s="24">
        <v>0.11799999999999999</v>
      </c>
      <c r="K24" s="25">
        <v>2.589</v>
      </c>
      <c r="L24" s="4">
        <f t="shared" si="0"/>
        <v>0.99936599999999998</v>
      </c>
      <c r="M24" s="4">
        <v>-904412.75399999996</v>
      </c>
      <c r="O24" s="4">
        <f t="shared" si="1"/>
        <v>1</v>
      </c>
      <c r="P24" s="4">
        <f t="shared" si="2"/>
        <v>1</v>
      </c>
      <c r="Q24" s="4">
        <f t="shared" si="3"/>
        <v>1.0176470588235293</v>
      </c>
      <c r="R24" s="4">
        <f t="shared" si="4"/>
        <v>1.0095238095238095</v>
      </c>
      <c r="S24" s="4">
        <f t="shared" si="5"/>
        <v>1.0309278350515465</v>
      </c>
      <c r="T24" s="4">
        <f t="shared" si="6"/>
        <v>1.0170731707317073</v>
      </c>
      <c r="U24" s="4">
        <f t="shared" si="7"/>
        <v>1.005586592178771</v>
      </c>
      <c r="V24" s="4">
        <f t="shared" si="8"/>
        <v>1.0070312499999998</v>
      </c>
      <c r="W24" s="4">
        <f t="shared" si="9"/>
        <v>1.0169491525423728</v>
      </c>
      <c r="X24" s="4">
        <f t="shared" si="10"/>
        <v>1.0034883720930232</v>
      </c>
      <c r="Y24" s="4">
        <f t="shared" si="11"/>
        <v>1.1131872333889388</v>
      </c>
      <c r="AA24" s="4">
        <v>406.70499999999998</v>
      </c>
    </row>
    <row r="25" spans="1:27" x14ac:dyDescent="0.2">
      <c r="A25" s="9">
        <f t="shared" si="12"/>
        <v>23</v>
      </c>
      <c r="B25" s="23">
        <v>8.1000000000000003E-2</v>
      </c>
      <c r="C25" s="24">
        <v>0.06</v>
      </c>
      <c r="D25" s="24">
        <v>0.34300000000000003</v>
      </c>
      <c r="E25" s="24">
        <v>0.42099999999999999</v>
      </c>
      <c r="F25" s="24">
        <v>0.10100000000000001</v>
      </c>
      <c r="G25" s="24">
        <v>0.84899999999999998</v>
      </c>
      <c r="H25" s="24">
        <v>0.35499999999999998</v>
      </c>
      <c r="I25" s="24">
        <v>1.2889999999999999</v>
      </c>
      <c r="J25" s="24">
        <v>0.12</v>
      </c>
      <c r="K25" s="25">
        <v>2.5680000000000001</v>
      </c>
      <c r="L25" s="4">
        <f t="shared" si="0"/>
        <v>1.000767</v>
      </c>
      <c r="M25" s="4">
        <v>-903346.45900000003</v>
      </c>
      <c r="O25" s="4">
        <f t="shared" si="1"/>
        <v>1.0125</v>
      </c>
      <c r="P25" s="4">
        <f t="shared" si="2"/>
        <v>1</v>
      </c>
      <c r="Q25" s="4">
        <f t="shared" si="3"/>
        <v>1.0088235294117647</v>
      </c>
      <c r="R25" s="4">
        <f t="shared" si="4"/>
        <v>1.0023809523809524</v>
      </c>
      <c r="S25" s="4">
        <f t="shared" si="5"/>
        <v>1.01</v>
      </c>
      <c r="T25" s="4">
        <f t="shared" si="6"/>
        <v>1.0353658536585366</v>
      </c>
      <c r="U25" s="4">
        <f t="shared" si="7"/>
        <v>1.0140845070422535</v>
      </c>
      <c r="V25" s="4">
        <f t="shared" si="8"/>
        <v>1.0070312499999998</v>
      </c>
      <c r="W25" s="4">
        <f t="shared" si="9"/>
        <v>1</v>
      </c>
      <c r="X25" s="4">
        <f t="shared" si="10"/>
        <v>1.0046728971962617</v>
      </c>
      <c r="Y25" s="4">
        <f t="shared" si="11"/>
        <v>1.0984999309362327</v>
      </c>
      <c r="AA25" s="4">
        <v>606.58100000000002</v>
      </c>
    </row>
    <row r="26" spans="1:27" x14ac:dyDescent="0.2">
      <c r="A26" s="9">
        <f t="shared" si="12"/>
        <v>24</v>
      </c>
      <c r="B26" s="23">
        <v>8.1000000000000003E-2</v>
      </c>
      <c r="C26" s="24">
        <v>6.3E-2</v>
      </c>
      <c r="D26" s="24">
        <v>0.34</v>
      </c>
      <c r="E26" s="24">
        <v>0.42</v>
      </c>
      <c r="F26" s="24">
        <v>8.7999999999999995E-2</v>
      </c>
      <c r="G26" s="24">
        <v>0.81</v>
      </c>
      <c r="H26" s="24">
        <v>0.37</v>
      </c>
      <c r="I26" s="24">
        <v>1.2729999999999999</v>
      </c>
      <c r="J26" s="24">
        <v>0.121</v>
      </c>
      <c r="K26" s="25">
        <v>2.5649999999999999</v>
      </c>
      <c r="L26" s="4">
        <f t="shared" si="0"/>
        <v>1.0005580000000001</v>
      </c>
      <c r="M26" s="4">
        <v>-902627.46499999997</v>
      </c>
      <c r="O26" s="4">
        <f t="shared" si="1"/>
        <v>1.0125</v>
      </c>
      <c r="P26" s="4">
        <f t="shared" si="2"/>
        <v>1.05</v>
      </c>
      <c r="Q26" s="4">
        <f t="shared" si="3"/>
        <v>1</v>
      </c>
      <c r="R26" s="4">
        <f t="shared" si="4"/>
        <v>1</v>
      </c>
      <c r="S26" s="4">
        <f t="shared" si="5"/>
        <v>1.1363636363636365</v>
      </c>
      <c r="T26" s="4">
        <f t="shared" si="6"/>
        <v>1.0123456790123455</v>
      </c>
      <c r="U26" s="4">
        <f t="shared" si="7"/>
        <v>1.0277777777777779</v>
      </c>
      <c r="V26" s="4">
        <f t="shared" si="8"/>
        <v>1.0054988216810685</v>
      </c>
      <c r="W26" s="4">
        <f t="shared" si="9"/>
        <v>1.0083333333333333</v>
      </c>
      <c r="X26" s="4">
        <f t="shared" si="10"/>
        <v>1.0058479532163742</v>
      </c>
      <c r="Y26" s="4">
        <f t="shared" si="11"/>
        <v>1.2818810941700651</v>
      </c>
      <c r="AA26" s="4">
        <v>612.17700000000002</v>
      </c>
    </row>
    <row r="27" spans="1:27" x14ac:dyDescent="0.2">
      <c r="A27" s="9">
        <f t="shared" si="12"/>
        <v>25</v>
      </c>
      <c r="B27" s="23">
        <v>7.9000000000000001E-2</v>
      </c>
      <c r="C27" s="24">
        <v>5.8999999999999997E-2</v>
      </c>
      <c r="D27" s="24">
        <v>0.32900000000000001</v>
      </c>
      <c r="E27" s="24">
        <v>0.41299999999999998</v>
      </c>
      <c r="F27" s="24">
        <v>8.5000000000000006E-2</v>
      </c>
      <c r="G27" s="24">
        <v>0.73199999999999998</v>
      </c>
      <c r="H27" s="24">
        <v>0.38600000000000001</v>
      </c>
      <c r="I27" s="24">
        <v>1.256</v>
      </c>
      <c r="J27" s="24">
        <v>0.122</v>
      </c>
      <c r="K27" s="25">
        <v>2.5710000000000002</v>
      </c>
      <c r="L27" s="4">
        <f t="shared" si="0"/>
        <v>1.001236</v>
      </c>
      <c r="M27" s="4">
        <v>-906348.03099999996</v>
      </c>
      <c r="O27" s="4">
        <f t="shared" si="1"/>
        <v>1.0126582278481013</v>
      </c>
      <c r="P27" s="4">
        <f t="shared" si="2"/>
        <v>1.0169491525423728</v>
      </c>
      <c r="Q27" s="4">
        <f t="shared" si="3"/>
        <v>1.0334346504559271</v>
      </c>
      <c r="R27" s="4">
        <f t="shared" si="4"/>
        <v>1.0169491525423728</v>
      </c>
      <c r="S27" s="4">
        <f t="shared" si="5"/>
        <v>1.1764705882352942</v>
      </c>
      <c r="T27" s="4">
        <f t="shared" si="6"/>
        <v>1.1202185792349726</v>
      </c>
      <c r="U27" s="4">
        <f t="shared" si="7"/>
        <v>1.0722222222222222</v>
      </c>
      <c r="V27" s="4">
        <f t="shared" si="8"/>
        <v>1.0191082802547771</v>
      </c>
      <c r="W27" s="4">
        <f t="shared" si="9"/>
        <v>1.0166666666666666</v>
      </c>
      <c r="X27" s="4">
        <f t="shared" si="10"/>
        <v>1.0035005834305717</v>
      </c>
      <c r="Y27" s="4">
        <f t="shared" si="11"/>
        <v>1.5901188501814476</v>
      </c>
      <c r="AA27" s="4">
        <v>448.44400000000002</v>
      </c>
    </row>
    <row r="28" spans="1:27" x14ac:dyDescent="0.2">
      <c r="A28" s="9">
        <f t="shared" si="12"/>
        <v>26</v>
      </c>
      <c r="B28" s="23">
        <v>7.8E-2</v>
      </c>
      <c r="C28" s="24">
        <v>5.8000000000000003E-2</v>
      </c>
      <c r="D28" s="24">
        <v>0.33200000000000002</v>
      </c>
      <c r="E28" s="24">
        <v>0.41899999999999998</v>
      </c>
      <c r="F28" s="24">
        <v>9.8000000000000004E-2</v>
      </c>
      <c r="G28" s="24">
        <v>0.751</v>
      </c>
      <c r="H28" s="24">
        <v>0.371</v>
      </c>
      <c r="I28" s="24">
        <v>1.266</v>
      </c>
      <c r="J28" s="24">
        <v>0.121</v>
      </c>
      <c r="K28" s="25">
        <v>2.59</v>
      </c>
      <c r="L28" s="4">
        <f t="shared" si="0"/>
        <v>1.0003059999999999</v>
      </c>
      <c r="M28" s="4">
        <v>-905000.277</v>
      </c>
      <c r="O28" s="4">
        <f t="shared" si="1"/>
        <v>1.0256410256410258</v>
      </c>
      <c r="P28" s="4">
        <f t="shared" si="2"/>
        <v>1.0344827586206895</v>
      </c>
      <c r="Q28" s="4">
        <f t="shared" si="3"/>
        <v>1.0240963855421688</v>
      </c>
      <c r="R28" s="4">
        <f t="shared" si="4"/>
        <v>1.0023866348448687</v>
      </c>
      <c r="S28" s="4">
        <f t="shared" si="5"/>
        <v>1.0204081632653061</v>
      </c>
      <c r="T28" s="4">
        <f t="shared" si="6"/>
        <v>1.0918774966711051</v>
      </c>
      <c r="U28" s="4">
        <f t="shared" si="7"/>
        <v>1.0305555555555557</v>
      </c>
      <c r="V28" s="4">
        <f t="shared" si="8"/>
        <v>1.0110584518167456</v>
      </c>
      <c r="W28" s="4">
        <f t="shared" si="9"/>
        <v>1.0083333333333333</v>
      </c>
      <c r="X28" s="4">
        <f t="shared" si="10"/>
        <v>1.0038759689922481</v>
      </c>
      <c r="Y28" s="4">
        <f t="shared" si="11"/>
        <v>1.2798952779462605</v>
      </c>
      <c r="AA28" s="4">
        <v>442.59399999999999</v>
      </c>
    </row>
    <row r="29" spans="1:27" x14ac:dyDescent="0.2">
      <c r="A29" s="9">
        <f t="shared" si="12"/>
        <v>27</v>
      </c>
      <c r="B29" s="23">
        <v>8.1000000000000003E-2</v>
      </c>
      <c r="C29" s="24">
        <v>6.3E-2</v>
      </c>
      <c r="D29" s="24">
        <v>0.34499999999999997</v>
      </c>
      <c r="E29" s="24">
        <v>0.42599999999999999</v>
      </c>
      <c r="F29" s="24">
        <v>0.10199999999999999</v>
      </c>
      <c r="G29" s="24">
        <v>0.85399999999999998</v>
      </c>
      <c r="H29" s="24">
        <v>0.35</v>
      </c>
      <c r="I29" s="24">
        <v>1.2809999999999999</v>
      </c>
      <c r="J29" s="24">
        <v>0.121</v>
      </c>
      <c r="K29" s="25">
        <v>2.5779999999999998</v>
      </c>
      <c r="L29" s="4">
        <f t="shared" si="0"/>
        <v>0.99946899999999994</v>
      </c>
      <c r="M29" s="4">
        <v>-905429.91200000001</v>
      </c>
      <c r="O29" s="4">
        <f t="shared" si="1"/>
        <v>1.0125</v>
      </c>
      <c r="P29" s="4">
        <f t="shared" si="2"/>
        <v>1.05</v>
      </c>
      <c r="Q29" s="4">
        <f t="shared" si="3"/>
        <v>1.0147058823529411</v>
      </c>
      <c r="R29" s="4">
        <f t="shared" si="4"/>
        <v>1.0142857142857142</v>
      </c>
      <c r="S29" s="4">
        <f t="shared" si="5"/>
        <v>1.0199999999999998</v>
      </c>
      <c r="T29" s="4">
        <f t="shared" si="6"/>
        <v>1.0414634146341464</v>
      </c>
      <c r="U29" s="4">
        <f t="shared" si="7"/>
        <v>1.0285714285714287</v>
      </c>
      <c r="V29" s="4">
        <f t="shared" si="8"/>
        <v>1.00078125</v>
      </c>
      <c r="W29" s="4">
        <f t="shared" si="9"/>
        <v>1.0083333333333333</v>
      </c>
      <c r="X29" s="4">
        <f t="shared" si="10"/>
        <v>1.00077579519007</v>
      </c>
      <c r="Y29" s="4">
        <f t="shared" si="11"/>
        <v>1.2073787876273043</v>
      </c>
      <c r="AA29" s="4">
        <v>625.71900000000005</v>
      </c>
    </row>
    <row r="30" spans="1:27" x14ac:dyDescent="0.2">
      <c r="A30" s="9">
        <f t="shared" si="12"/>
        <v>28</v>
      </c>
      <c r="B30" s="23">
        <v>8.2000000000000003E-2</v>
      </c>
      <c r="C30" s="24">
        <v>6.6000000000000003E-2</v>
      </c>
      <c r="D30" s="24">
        <v>0.33900000000000002</v>
      </c>
      <c r="E30" s="24">
        <v>0.42399999999999999</v>
      </c>
      <c r="F30" s="24">
        <v>7.5999999999999998E-2</v>
      </c>
      <c r="G30" s="24">
        <v>0.77400000000000002</v>
      </c>
      <c r="H30" s="24">
        <v>0.38500000000000001</v>
      </c>
      <c r="I30" s="24">
        <v>1.2629999999999999</v>
      </c>
      <c r="J30" s="24">
        <v>0.11899999999999999</v>
      </c>
      <c r="K30" s="25">
        <v>2.5779999999999998</v>
      </c>
      <c r="L30" s="4">
        <f t="shared" si="0"/>
        <v>1.0010089999999998</v>
      </c>
      <c r="M30" s="4">
        <v>-906633.84600000002</v>
      </c>
      <c r="O30" s="4">
        <f t="shared" si="1"/>
        <v>1.0249999999999999</v>
      </c>
      <c r="P30" s="4">
        <f t="shared" si="2"/>
        <v>1.1000000000000001</v>
      </c>
      <c r="Q30" s="4">
        <f t="shared" si="3"/>
        <v>1.0029498525073746</v>
      </c>
      <c r="R30" s="4">
        <f t="shared" si="4"/>
        <v>1.0095238095238095</v>
      </c>
      <c r="S30" s="4">
        <f t="shared" si="5"/>
        <v>1.3157894736842106</v>
      </c>
      <c r="T30" s="4">
        <f t="shared" si="6"/>
        <v>1.0594315245478034</v>
      </c>
      <c r="U30" s="4">
        <f t="shared" si="7"/>
        <v>1.0694444444444444</v>
      </c>
      <c r="V30" s="4">
        <f t="shared" si="8"/>
        <v>1.0134600158353129</v>
      </c>
      <c r="W30" s="4">
        <f t="shared" si="9"/>
        <v>1.0084033613445378</v>
      </c>
      <c r="X30" s="4">
        <f t="shared" si="10"/>
        <v>1.00077579519007</v>
      </c>
      <c r="Y30" s="4">
        <f t="shared" si="11"/>
        <v>1.7406343929664092</v>
      </c>
      <c r="AA30" s="4">
        <v>707.97799999999995</v>
      </c>
    </row>
    <row r="31" spans="1:27" x14ac:dyDescent="0.2">
      <c r="A31" s="9">
        <f t="shared" si="12"/>
        <v>29</v>
      </c>
      <c r="B31" s="23">
        <v>8.1000000000000003E-2</v>
      </c>
      <c r="C31" s="24">
        <v>0.06</v>
      </c>
      <c r="D31" s="24">
        <v>0.34499999999999997</v>
      </c>
      <c r="E31" s="24">
        <v>0.42299999999999999</v>
      </c>
      <c r="F31" s="24">
        <v>0.10100000000000001</v>
      </c>
      <c r="G31" s="24">
        <v>0.85699999999999998</v>
      </c>
      <c r="H31" s="24">
        <v>0.35</v>
      </c>
      <c r="I31" s="24">
        <v>1.2769999999999999</v>
      </c>
      <c r="J31" s="24">
        <v>0.123</v>
      </c>
      <c r="K31" s="25">
        <v>2.569</v>
      </c>
      <c r="L31" s="4">
        <f t="shared" si="0"/>
        <v>1.000289</v>
      </c>
      <c r="M31" s="4">
        <v>-902899.42700000003</v>
      </c>
      <c r="O31" s="4">
        <f t="shared" si="1"/>
        <v>1.0125</v>
      </c>
      <c r="P31" s="4">
        <f t="shared" si="2"/>
        <v>1</v>
      </c>
      <c r="Q31" s="4">
        <f t="shared" si="3"/>
        <v>1.0147058823529411</v>
      </c>
      <c r="R31" s="4">
        <f t="shared" si="4"/>
        <v>1.0071428571428571</v>
      </c>
      <c r="S31" s="4">
        <f t="shared" si="5"/>
        <v>1.01</v>
      </c>
      <c r="T31" s="4">
        <f t="shared" si="6"/>
        <v>1.0451219512195122</v>
      </c>
      <c r="U31" s="4">
        <f t="shared" si="7"/>
        <v>1.0285714285714287</v>
      </c>
      <c r="V31" s="4">
        <f t="shared" si="8"/>
        <v>1.0023492560689116</v>
      </c>
      <c r="W31" s="4">
        <f t="shared" si="9"/>
        <v>1.0250000000000001</v>
      </c>
      <c r="X31" s="4">
        <f t="shared" si="10"/>
        <v>1.0042818217205138</v>
      </c>
      <c r="Y31" s="4">
        <f t="shared" si="11"/>
        <v>1.1591713166473927</v>
      </c>
      <c r="AA31" s="4">
        <v>671.80100000000004</v>
      </c>
    </row>
    <row r="32" spans="1:27" x14ac:dyDescent="0.2">
      <c r="A32" s="9">
        <f t="shared" si="12"/>
        <v>30</v>
      </c>
      <c r="B32" s="23">
        <v>0.08</v>
      </c>
      <c r="C32" s="24">
        <v>6.2E-2</v>
      </c>
      <c r="D32" s="24">
        <v>0.33700000000000002</v>
      </c>
      <c r="E32" s="24">
        <v>0.41699999999999998</v>
      </c>
      <c r="F32" s="24">
        <v>9.8000000000000004E-2</v>
      </c>
      <c r="G32" s="24">
        <v>0.79800000000000004</v>
      </c>
      <c r="H32" s="24">
        <v>0.36699999999999999</v>
      </c>
      <c r="I32" s="24">
        <v>1.2849999999999999</v>
      </c>
      <c r="J32" s="24">
        <v>0.11799999999999999</v>
      </c>
      <c r="K32" s="25">
        <v>2.585</v>
      </c>
      <c r="L32" s="4">
        <f t="shared" si="0"/>
        <v>1.000318</v>
      </c>
      <c r="M32" s="4">
        <v>-903719.23800000001</v>
      </c>
      <c r="O32" s="4">
        <f t="shared" si="1"/>
        <v>1</v>
      </c>
      <c r="P32" s="4">
        <f t="shared" si="2"/>
        <v>1.0333333333333334</v>
      </c>
      <c r="Q32" s="4">
        <f t="shared" si="3"/>
        <v>1.0089020771513353</v>
      </c>
      <c r="R32" s="4">
        <f t="shared" si="4"/>
        <v>1.0071942446043165</v>
      </c>
      <c r="S32" s="4">
        <f t="shared" si="5"/>
        <v>1.0204081632653061</v>
      </c>
      <c r="T32" s="4">
        <f t="shared" si="6"/>
        <v>1.0275689223057642</v>
      </c>
      <c r="U32" s="4">
        <f t="shared" si="7"/>
        <v>1.0194444444444444</v>
      </c>
      <c r="V32" s="4">
        <f t="shared" si="8"/>
        <v>1.00390625</v>
      </c>
      <c r="W32" s="4">
        <f t="shared" si="9"/>
        <v>1.0169491525423728</v>
      </c>
      <c r="X32" s="4">
        <f t="shared" si="10"/>
        <v>1.001937984496124</v>
      </c>
      <c r="Y32" s="4">
        <f t="shared" si="11"/>
        <v>1.1481123213962674</v>
      </c>
      <c r="AA32" s="4">
        <v>374.73599999999999</v>
      </c>
    </row>
    <row r="33" spans="1:27" x14ac:dyDescent="0.2">
      <c r="A33" s="9">
        <f t="shared" si="12"/>
        <v>31</v>
      </c>
      <c r="B33" s="23">
        <v>8.4000000000000005E-2</v>
      </c>
      <c r="C33" s="24">
        <v>6.5000000000000002E-2</v>
      </c>
      <c r="D33" s="24">
        <v>0.34</v>
      </c>
      <c r="E33" s="24">
        <v>0.42299999999999999</v>
      </c>
      <c r="F33" s="24">
        <v>9.6000000000000002E-2</v>
      </c>
      <c r="G33" s="24">
        <v>0.84099999999999997</v>
      </c>
      <c r="H33" s="24">
        <v>0.36</v>
      </c>
      <c r="I33" s="24">
        <v>1.278</v>
      </c>
      <c r="J33" s="24">
        <v>0.12</v>
      </c>
      <c r="K33" s="25">
        <v>2.5779999999999998</v>
      </c>
      <c r="L33" s="4">
        <f t="shared" si="0"/>
        <v>0.99945600000000001</v>
      </c>
      <c r="M33" s="4">
        <v>-902667.95799999998</v>
      </c>
      <c r="O33" s="4">
        <f t="shared" si="1"/>
        <v>1.05</v>
      </c>
      <c r="P33" s="4">
        <f t="shared" si="2"/>
        <v>1.0833333333333335</v>
      </c>
      <c r="Q33" s="4">
        <f t="shared" si="3"/>
        <v>1</v>
      </c>
      <c r="R33" s="4">
        <f t="shared" si="4"/>
        <v>1.0071428571428571</v>
      </c>
      <c r="S33" s="4">
        <f t="shared" si="5"/>
        <v>1.0416666666666667</v>
      </c>
      <c r="T33" s="4">
        <f t="shared" si="6"/>
        <v>1.025609756097561</v>
      </c>
      <c r="U33" s="4">
        <f t="shared" si="7"/>
        <v>1</v>
      </c>
      <c r="V33" s="4">
        <f t="shared" si="8"/>
        <v>1.0015649452269171</v>
      </c>
      <c r="W33" s="4">
        <f t="shared" si="9"/>
        <v>1</v>
      </c>
      <c r="X33" s="4">
        <f t="shared" si="10"/>
        <v>1.00077579519007</v>
      </c>
      <c r="Y33" s="4">
        <f t="shared" si="11"/>
        <v>1.226787384857754</v>
      </c>
      <c r="AA33" s="4">
        <v>482.40300000000002</v>
      </c>
    </row>
    <row r="34" spans="1:27" x14ac:dyDescent="0.2">
      <c r="A34" s="9">
        <f t="shared" si="12"/>
        <v>32</v>
      </c>
      <c r="B34" s="23">
        <v>7.8E-2</v>
      </c>
      <c r="C34" s="24">
        <v>5.7000000000000002E-2</v>
      </c>
      <c r="D34" s="24">
        <v>0.34699999999999998</v>
      </c>
      <c r="E34" s="24">
        <v>0.42199999999999999</v>
      </c>
      <c r="F34" s="24">
        <v>8.7999999999999995E-2</v>
      </c>
      <c r="G34" s="24">
        <v>0.81499999999999995</v>
      </c>
      <c r="H34" s="24">
        <v>0.36699999999999999</v>
      </c>
      <c r="I34" s="24">
        <v>1.2749999999999999</v>
      </c>
      <c r="J34" s="24">
        <v>0.12</v>
      </c>
      <c r="K34" s="25">
        <v>2.5840000000000001</v>
      </c>
      <c r="L34" s="4">
        <f t="shared" si="0"/>
        <v>1.000605</v>
      </c>
      <c r="M34" s="4">
        <v>-904914.18200000003</v>
      </c>
      <c r="O34" s="4">
        <f t="shared" si="1"/>
        <v>1.0256410256410258</v>
      </c>
      <c r="P34" s="4">
        <f t="shared" si="2"/>
        <v>1.0526315789473684</v>
      </c>
      <c r="Q34" s="4">
        <f t="shared" si="3"/>
        <v>1.0205882352941176</v>
      </c>
      <c r="R34" s="4">
        <f t="shared" si="4"/>
        <v>1.0047619047619047</v>
      </c>
      <c r="S34" s="4">
        <f t="shared" si="5"/>
        <v>1.1363636363636365</v>
      </c>
      <c r="T34" s="4">
        <f t="shared" si="6"/>
        <v>1.0061349693251533</v>
      </c>
      <c r="U34" s="4">
        <f t="shared" si="7"/>
        <v>1.0194444444444444</v>
      </c>
      <c r="V34" s="4">
        <f t="shared" si="8"/>
        <v>1.003921568627451</v>
      </c>
      <c r="W34" s="4">
        <f t="shared" si="9"/>
        <v>1</v>
      </c>
      <c r="X34" s="4">
        <f t="shared" si="10"/>
        <v>1.0015503875968992</v>
      </c>
      <c r="Y34" s="4">
        <f t="shared" si="11"/>
        <v>1.2974637131288507</v>
      </c>
      <c r="AA34" s="4">
        <v>618.59</v>
      </c>
    </row>
    <row r="35" spans="1:27" x14ac:dyDescent="0.2">
      <c r="A35" s="9">
        <f t="shared" si="12"/>
        <v>33</v>
      </c>
      <c r="B35" s="23">
        <v>7.6999999999999999E-2</v>
      </c>
      <c r="C35" s="24">
        <v>5.6000000000000001E-2</v>
      </c>
      <c r="D35" s="24">
        <v>0.32400000000000001</v>
      </c>
      <c r="E35" s="24">
        <v>0.40899999999999997</v>
      </c>
      <c r="F35" s="24">
        <v>0.11700000000000001</v>
      </c>
      <c r="G35" s="24">
        <v>0.76900000000000002</v>
      </c>
      <c r="H35" s="24">
        <v>0.36299999999999999</v>
      </c>
      <c r="I35" s="24">
        <v>1.2869999999999999</v>
      </c>
      <c r="J35" s="24">
        <v>0.11899999999999999</v>
      </c>
      <c r="K35" s="25">
        <v>2.581</v>
      </c>
      <c r="L35" s="4">
        <f t="shared" si="0"/>
        <v>1.0011209999999999</v>
      </c>
      <c r="M35" s="4">
        <v>-906965.47900000005</v>
      </c>
      <c r="O35" s="4">
        <f t="shared" si="1"/>
        <v>1.0389610389610391</v>
      </c>
      <c r="P35" s="4">
        <f t="shared" si="2"/>
        <v>1.0714285714285714</v>
      </c>
      <c r="Q35" s="4">
        <f t="shared" si="3"/>
        <v>1.0493827160493827</v>
      </c>
      <c r="R35" s="4">
        <f t="shared" si="4"/>
        <v>1.0268948655256724</v>
      </c>
      <c r="S35" s="4">
        <f t="shared" si="5"/>
        <v>1.17</v>
      </c>
      <c r="T35" s="4">
        <f t="shared" si="6"/>
        <v>1.0663198959687905</v>
      </c>
      <c r="U35" s="4">
        <f t="shared" si="7"/>
        <v>1.0083333333333333</v>
      </c>
      <c r="V35" s="4">
        <f t="shared" si="8"/>
        <v>1.0054687499999999</v>
      </c>
      <c r="W35" s="4">
        <f t="shared" si="9"/>
        <v>1.0084033613445378</v>
      </c>
      <c r="X35" s="4">
        <f t="shared" si="10"/>
        <v>1.0003875968992249</v>
      </c>
      <c r="Y35" s="4">
        <f t="shared" si="11"/>
        <v>1.5306328630984103</v>
      </c>
      <c r="AA35" s="4">
        <v>335.65100000000001</v>
      </c>
    </row>
    <row r="36" spans="1:27" x14ac:dyDescent="0.2">
      <c r="A36" s="9">
        <f t="shared" si="12"/>
        <v>34</v>
      </c>
      <c r="B36" s="23">
        <v>7.9000000000000001E-2</v>
      </c>
      <c r="C36" s="24">
        <v>0.06</v>
      </c>
      <c r="D36" s="24">
        <v>0.33900000000000002</v>
      </c>
      <c r="E36" s="24">
        <v>0.41799999999999998</v>
      </c>
      <c r="F36" s="24">
        <v>9.6000000000000002E-2</v>
      </c>
      <c r="G36" s="24">
        <v>0.8</v>
      </c>
      <c r="H36" s="24">
        <v>0.36499999999999999</v>
      </c>
      <c r="I36" s="24">
        <v>1.2709999999999999</v>
      </c>
      <c r="J36" s="24">
        <v>0.121</v>
      </c>
      <c r="K36" s="25">
        <v>2.5830000000000002</v>
      </c>
      <c r="L36" s="4">
        <f t="shared" si="0"/>
        <v>0.99970000000000003</v>
      </c>
      <c r="M36" s="4">
        <v>-903580.89</v>
      </c>
      <c r="O36" s="4">
        <f t="shared" si="1"/>
        <v>1.0126582278481013</v>
      </c>
      <c r="P36" s="4">
        <f t="shared" si="2"/>
        <v>1</v>
      </c>
      <c r="Q36" s="4">
        <f t="shared" si="3"/>
        <v>1.0029498525073746</v>
      </c>
      <c r="R36" s="4">
        <f t="shared" si="4"/>
        <v>1.0047846889952152</v>
      </c>
      <c r="S36" s="4">
        <f t="shared" si="5"/>
        <v>1.0416666666666667</v>
      </c>
      <c r="T36" s="4">
        <f t="shared" si="6"/>
        <v>1.0249999999999999</v>
      </c>
      <c r="U36" s="4">
        <f t="shared" si="7"/>
        <v>1.0138888888888888</v>
      </c>
      <c r="V36" s="4">
        <f t="shared" si="8"/>
        <v>1.007081038552321</v>
      </c>
      <c r="W36" s="4">
        <f t="shared" si="9"/>
        <v>1.0083333333333333</v>
      </c>
      <c r="X36" s="4">
        <f t="shared" si="10"/>
        <v>1.0011627906976746</v>
      </c>
      <c r="Y36" s="4">
        <f t="shared" si="11"/>
        <v>1.123133452216398</v>
      </c>
      <c r="AA36" s="4">
        <v>546.37599999999998</v>
      </c>
    </row>
    <row r="37" spans="1:27" x14ac:dyDescent="0.2">
      <c r="A37" s="9">
        <f t="shared" si="12"/>
        <v>35</v>
      </c>
      <c r="B37" s="23">
        <v>0.08</v>
      </c>
      <c r="C37" s="24">
        <v>5.8999999999999997E-2</v>
      </c>
      <c r="D37" s="24">
        <v>0.316</v>
      </c>
      <c r="E37" s="24">
        <v>0.41299999999999998</v>
      </c>
      <c r="F37" s="24">
        <v>9.6000000000000002E-2</v>
      </c>
      <c r="G37" s="24">
        <v>0.69899999999999995</v>
      </c>
      <c r="H37" s="24">
        <v>0.38500000000000001</v>
      </c>
      <c r="I37" s="24">
        <v>1.2569999999999999</v>
      </c>
      <c r="J37" s="24">
        <v>0.122</v>
      </c>
      <c r="K37" s="25">
        <v>2.5670000000000002</v>
      </c>
      <c r="L37" s="4">
        <f t="shared" si="0"/>
        <v>0.99945099999999987</v>
      </c>
      <c r="M37" s="4">
        <v>-906332.57700000005</v>
      </c>
      <c r="O37" s="4">
        <f t="shared" si="1"/>
        <v>1</v>
      </c>
      <c r="P37" s="4">
        <f t="shared" si="2"/>
        <v>1.0169491525423728</v>
      </c>
      <c r="Q37" s="4">
        <f t="shared" si="3"/>
        <v>1.0759493670886076</v>
      </c>
      <c r="R37" s="4">
        <f t="shared" si="4"/>
        <v>1.0169491525423728</v>
      </c>
      <c r="S37" s="4">
        <f t="shared" si="5"/>
        <v>1.0416666666666667</v>
      </c>
      <c r="T37" s="4">
        <f t="shared" si="6"/>
        <v>1.1731044349070101</v>
      </c>
      <c r="U37" s="4">
        <f t="shared" si="7"/>
        <v>1.0694444444444444</v>
      </c>
      <c r="V37" s="4">
        <f t="shared" si="8"/>
        <v>1.0182975338106603</v>
      </c>
      <c r="W37" s="4">
        <f t="shared" si="9"/>
        <v>1.0166666666666666</v>
      </c>
      <c r="X37" s="4">
        <f t="shared" si="10"/>
        <v>1.0050642773665757</v>
      </c>
      <c r="Y37" s="4">
        <f t="shared" si="11"/>
        <v>1.5130772384296447</v>
      </c>
      <c r="AA37" s="4">
        <v>505.69</v>
      </c>
    </row>
    <row r="38" spans="1:27" x14ac:dyDescent="0.2">
      <c r="A38" s="9">
        <f t="shared" si="12"/>
        <v>36</v>
      </c>
      <c r="B38" s="23">
        <v>0.08</v>
      </c>
      <c r="C38" s="24">
        <v>5.8000000000000003E-2</v>
      </c>
      <c r="D38" s="24">
        <v>0.33200000000000002</v>
      </c>
      <c r="E38" s="24">
        <v>0.41499999999999998</v>
      </c>
      <c r="F38" s="24">
        <v>9.0999999999999998E-2</v>
      </c>
      <c r="G38" s="24">
        <v>0.76500000000000001</v>
      </c>
      <c r="H38" s="24">
        <v>0.377</v>
      </c>
      <c r="I38" s="24">
        <v>1.268</v>
      </c>
      <c r="J38" s="24">
        <v>0.12</v>
      </c>
      <c r="K38" s="25">
        <v>2.5779999999999998</v>
      </c>
      <c r="L38" s="4">
        <f t="shared" si="0"/>
        <v>0.99943100000000007</v>
      </c>
      <c r="M38" s="4">
        <v>-904237.44299999997</v>
      </c>
      <c r="O38" s="4">
        <f t="shared" si="1"/>
        <v>1</v>
      </c>
      <c r="P38" s="4">
        <f t="shared" si="2"/>
        <v>1.0344827586206895</v>
      </c>
      <c r="Q38" s="4">
        <f t="shared" si="3"/>
        <v>1.0240963855421688</v>
      </c>
      <c r="R38" s="4">
        <f t="shared" si="4"/>
        <v>1.0120481927710843</v>
      </c>
      <c r="S38" s="4">
        <f t="shared" si="5"/>
        <v>1.098901098901099</v>
      </c>
      <c r="T38" s="4">
        <f t="shared" si="6"/>
        <v>1.0718954248366013</v>
      </c>
      <c r="U38" s="4">
        <f t="shared" si="7"/>
        <v>1.0472222222222223</v>
      </c>
      <c r="V38" s="4">
        <f t="shared" si="8"/>
        <v>1.0094637223974763</v>
      </c>
      <c r="W38" s="4">
        <f t="shared" si="9"/>
        <v>1</v>
      </c>
      <c r="X38" s="4">
        <f t="shared" si="10"/>
        <v>1.00077579519007</v>
      </c>
      <c r="Y38" s="4">
        <f t="shared" si="11"/>
        <v>1.3361113930230917</v>
      </c>
      <c r="AA38" s="4">
        <v>499.6</v>
      </c>
    </row>
    <row r="39" spans="1:27" x14ac:dyDescent="0.2">
      <c r="A39" s="9">
        <f t="shared" si="12"/>
        <v>37</v>
      </c>
      <c r="B39" s="23">
        <v>8.1000000000000003E-2</v>
      </c>
      <c r="C39" s="24">
        <v>6.4000000000000001E-2</v>
      </c>
      <c r="D39" s="24">
        <v>0.34300000000000003</v>
      </c>
      <c r="E39" s="24">
        <v>0.42299999999999999</v>
      </c>
      <c r="F39" s="24">
        <v>0.1</v>
      </c>
      <c r="G39" s="24">
        <v>0.84799999999999998</v>
      </c>
      <c r="H39" s="24">
        <v>0.35499999999999998</v>
      </c>
      <c r="I39" s="24">
        <v>1.28</v>
      </c>
      <c r="J39" s="24">
        <v>0.12</v>
      </c>
      <c r="K39" s="25">
        <v>2.5819999999999999</v>
      </c>
      <c r="L39" s="4">
        <f t="shared" si="0"/>
        <v>0.9993129999999999</v>
      </c>
      <c r="M39" s="4">
        <v>-907307.75600000005</v>
      </c>
      <c r="O39" s="4">
        <f t="shared" si="1"/>
        <v>1.0125</v>
      </c>
      <c r="P39" s="4">
        <f t="shared" si="2"/>
        <v>1.0666666666666667</v>
      </c>
      <c r="Q39" s="4">
        <f t="shared" si="3"/>
        <v>1.0088235294117647</v>
      </c>
      <c r="R39" s="4">
        <f t="shared" si="4"/>
        <v>1.0071428571428571</v>
      </c>
      <c r="S39" s="4">
        <f t="shared" si="5"/>
        <v>1</v>
      </c>
      <c r="T39" s="4">
        <f t="shared" si="6"/>
        <v>1.0341463414634147</v>
      </c>
      <c r="U39" s="4">
        <f t="shared" si="7"/>
        <v>1.0140845070422535</v>
      </c>
      <c r="V39" s="4">
        <f t="shared" si="8"/>
        <v>1</v>
      </c>
      <c r="W39" s="4">
        <f t="shared" si="9"/>
        <v>1</v>
      </c>
      <c r="X39" s="4">
        <f t="shared" si="10"/>
        <v>1.0007751937984495</v>
      </c>
      <c r="Y39" s="4">
        <f t="shared" si="11"/>
        <v>1.1516558420971255</v>
      </c>
      <c r="AA39" s="4">
        <v>543.36400000000003</v>
      </c>
    </row>
    <row r="40" spans="1:27" x14ac:dyDescent="0.2">
      <c r="A40" s="9">
        <f t="shared" si="12"/>
        <v>38</v>
      </c>
      <c r="B40" s="23">
        <v>8.1000000000000003E-2</v>
      </c>
      <c r="C40" s="24">
        <v>6.0999999999999999E-2</v>
      </c>
      <c r="D40" s="24">
        <v>0.33800000000000002</v>
      </c>
      <c r="E40" s="24">
        <v>0.42099999999999999</v>
      </c>
      <c r="F40" s="24">
        <v>9.1999999999999998E-2</v>
      </c>
      <c r="G40" s="24">
        <v>0.79800000000000004</v>
      </c>
      <c r="H40" s="24">
        <v>0.36799999999999999</v>
      </c>
      <c r="I40" s="24">
        <v>1.268</v>
      </c>
      <c r="J40" s="24">
        <v>0.122</v>
      </c>
      <c r="K40" s="25">
        <v>2.5649999999999999</v>
      </c>
      <c r="L40" s="4">
        <f t="shared" si="0"/>
        <v>1.0002089999999999</v>
      </c>
      <c r="M40" s="4">
        <v>-906900.19299999997</v>
      </c>
      <c r="O40" s="4">
        <f t="shared" si="1"/>
        <v>1.0125</v>
      </c>
      <c r="P40" s="4">
        <f t="shared" si="2"/>
        <v>1.0166666666666666</v>
      </c>
      <c r="Q40" s="4">
        <f t="shared" si="3"/>
        <v>1.0059171597633136</v>
      </c>
      <c r="R40" s="4">
        <f t="shared" si="4"/>
        <v>1.0023809523809524</v>
      </c>
      <c r="S40" s="4">
        <f t="shared" si="5"/>
        <v>1.0869565217391306</v>
      </c>
      <c r="T40" s="4">
        <f t="shared" si="6"/>
        <v>1.0275689223057642</v>
      </c>
      <c r="U40" s="4">
        <f t="shared" si="7"/>
        <v>1.0222222222222221</v>
      </c>
      <c r="V40" s="4">
        <f t="shared" si="8"/>
        <v>1.0094637223974763</v>
      </c>
      <c r="W40" s="4">
        <f t="shared" si="9"/>
        <v>1.0166666666666666</v>
      </c>
      <c r="X40" s="4">
        <f t="shared" si="10"/>
        <v>1.0058479532163742</v>
      </c>
      <c r="Y40" s="4">
        <f t="shared" si="11"/>
        <v>1.2233162015609933</v>
      </c>
      <c r="AA40" s="4">
        <v>496</v>
      </c>
    </row>
    <row r="41" spans="1:27" x14ac:dyDescent="0.2">
      <c r="A41" s="9">
        <f t="shared" si="12"/>
        <v>39</v>
      </c>
      <c r="B41" s="23">
        <v>8.3000000000000004E-2</v>
      </c>
      <c r="C41" s="24">
        <v>6.4000000000000001E-2</v>
      </c>
      <c r="D41" s="24">
        <v>0.34499999999999997</v>
      </c>
      <c r="E41" s="24">
        <v>0.42599999999999999</v>
      </c>
      <c r="F41" s="24">
        <v>9.4E-2</v>
      </c>
      <c r="G41" s="24">
        <v>0.85099999999999998</v>
      </c>
      <c r="H41" s="24">
        <v>0.35699999999999998</v>
      </c>
      <c r="I41" s="24">
        <v>1.274</v>
      </c>
      <c r="J41" s="24">
        <v>0.121</v>
      </c>
      <c r="K41" s="25">
        <v>2.577</v>
      </c>
      <c r="L41" s="4">
        <f t="shared" si="0"/>
        <v>0.99891099999999999</v>
      </c>
      <c r="M41" s="4">
        <v>-904542.48</v>
      </c>
      <c r="O41" s="4">
        <f t="shared" si="1"/>
        <v>1.0375000000000001</v>
      </c>
      <c r="P41" s="4">
        <f t="shared" si="2"/>
        <v>1.0666666666666667</v>
      </c>
      <c r="Q41" s="4">
        <f t="shared" si="3"/>
        <v>1.0147058823529411</v>
      </c>
      <c r="R41" s="4">
        <f t="shared" si="4"/>
        <v>1.0142857142857142</v>
      </c>
      <c r="S41" s="4">
        <f t="shared" si="5"/>
        <v>1.0638297872340425</v>
      </c>
      <c r="T41" s="4">
        <f t="shared" si="6"/>
        <v>1.0378048780487805</v>
      </c>
      <c r="U41" s="4">
        <f t="shared" si="7"/>
        <v>1.0084033613445378</v>
      </c>
      <c r="V41" s="4">
        <f t="shared" si="8"/>
        <v>1.0047095761381475</v>
      </c>
      <c r="W41" s="4">
        <f t="shared" si="9"/>
        <v>1.0083333333333333</v>
      </c>
      <c r="X41" s="4">
        <f t="shared" si="10"/>
        <v>1.0011641443538999</v>
      </c>
      <c r="Y41" s="4">
        <f t="shared" si="11"/>
        <v>1.2861434425509712</v>
      </c>
      <c r="AA41" s="4">
        <v>667.74699999999996</v>
      </c>
    </row>
    <row r="42" spans="1:27" x14ac:dyDescent="0.2">
      <c r="A42" s="9">
        <f t="shared" si="12"/>
        <v>40</v>
      </c>
      <c r="B42" s="23">
        <v>0.08</v>
      </c>
      <c r="C42" s="24">
        <v>6.0999999999999999E-2</v>
      </c>
      <c r="D42" s="24">
        <v>0.33900000000000002</v>
      </c>
      <c r="E42" s="24">
        <v>0.41399999999999998</v>
      </c>
      <c r="F42" s="24">
        <v>8.5000000000000006E-2</v>
      </c>
      <c r="G42" s="24">
        <v>0.79700000000000004</v>
      </c>
      <c r="H42" s="24">
        <v>0.378</v>
      </c>
      <c r="I42" s="24">
        <v>1.266</v>
      </c>
      <c r="J42" s="24">
        <v>0.11899999999999999</v>
      </c>
      <c r="K42" s="25">
        <v>2.6030000000000002</v>
      </c>
      <c r="L42" s="4">
        <f t="shared" si="0"/>
        <v>1.0012760000000001</v>
      </c>
      <c r="M42" s="4">
        <v>-904701.23300000001</v>
      </c>
      <c r="O42" s="4">
        <f t="shared" si="1"/>
        <v>1</v>
      </c>
      <c r="P42" s="4">
        <f t="shared" si="2"/>
        <v>1.0166666666666666</v>
      </c>
      <c r="Q42" s="4">
        <f t="shared" si="3"/>
        <v>1.0029498525073746</v>
      </c>
      <c r="R42" s="4">
        <f t="shared" si="4"/>
        <v>1.0144927536231885</v>
      </c>
      <c r="S42" s="4">
        <f t="shared" si="5"/>
        <v>1.1764705882352942</v>
      </c>
      <c r="T42" s="4">
        <f t="shared" si="6"/>
        <v>1.028858218318695</v>
      </c>
      <c r="U42" s="4">
        <f t="shared" si="7"/>
        <v>1.05</v>
      </c>
      <c r="V42" s="4">
        <f t="shared" si="8"/>
        <v>1.0110584518167456</v>
      </c>
      <c r="W42" s="4">
        <f t="shared" si="9"/>
        <v>1.0084033613445378</v>
      </c>
      <c r="X42" s="4">
        <f t="shared" si="10"/>
        <v>1.0089147286821707</v>
      </c>
      <c r="Y42" s="4">
        <f t="shared" si="11"/>
        <v>1.3523766630188827</v>
      </c>
      <c r="AA42" s="4">
        <v>501</v>
      </c>
    </row>
    <row r="43" spans="1:27" x14ac:dyDescent="0.2">
      <c r="A43" s="9">
        <f t="shared" si="12"/>
        <v>41</v>
      </c>
      <c r="B43" s="23">
        <v>7.9000000000000001E-2</v>
      </c>
      <c r="C43" s="24">
        <v>5.8999999999999997E-2</v>
      </c>
      <c r="D43" s="24">
        <v>0.33700000000000002</v>
      </c>
      <c r="E43" s="24">
        <v>0.41699999999999998</v>
      </c>
      <c r="F43" s="24">
        <v>9.6000000000000002E-2</v>
      </c>
      <c r="G43" s="24">
        <v>0.80600000000000005</v>
      </c>
      <c r="H43" s="24">
        <v>0.36499999999999999</v>
      </c>
      <c r="I43" s="24">
        <v>1.27</v>
      </c>
      <c r="J43" s="24">
        <v>0.122</v>
      </c>
      <c r="K43" s="25">
        <v>2.5659999999999998</v>
      </c>
      <c r="L43" s="4">
        <f t="shared" si="0"/>
        <v>0.99916800000000006</v>
      </c>
      <c r="M43" s="4">
        <v>-904404.68099999998</v>
      </c>
      <c r="O43" s="4">
        <f t="shared" si="1"/>
        <v>1.0126582278481013</v>
      </c>
      <c r="P43" s="4">
        <f t="shared" si="2"/>
        <v>1.0169491525423728</v>
      </c>
      <c r="Q43" s="4">
        <f t="shared" si="3"/>
        <v>1.0089020771513353</v>
      </c>
      <c r="R43" s="4">
        <f t="shared" si="4"/>
        <v>1.0071942446043165</v>
      </c>
      <c r="S43" s="4">
        <f t="shared" si="5"/>
        <v>1.0416666666666667</v>
      </c>
      <c r="T43" s="4">
        <f t="shared" si="6"/>
        <v>1.0173697270471462</v>
      </c>
      <c r="U43" s="4">
        <f t="shared" si="7"/>
        <v>1.0138888888888888</v>
      </c>
      <c r="V43" s="4">
        <f t="shared" si="8"/>
        <v>1.0078740157480315</v>
      </c>
      <c r="W43" s="4">
        <f t="shared" si="9"/>
        <v>1.0166666666666666</v>
      </c>
      <c r="X43" s="4">
        <f t="shared" si="10"/>
        <v>1.0054559625876851</v>
      </c>
      <c r="Y43" s="4">
        <f t="shared" si="11"/>
        <v>1.1584311163937195</v>
      </c>
      <c r="AA43" s="4">
        <v>443.20800000000003</v>
      </c>
    </row>
    <row r="44" spans="1:27" x14ac:dyDescent="0.2">
      <c r="A44" s="9">
        <f t="shared" si="12"/>
        <v>42</v>
      </c>
      <c r="B44" s="23">
        <v>7.8E-2</v>
      </c>
      <c r="C44" s="24">
        <v>5.8000000000000003E-2</v>
      </c>
      <c r="D44" s="24">
        <v>0.33</v>
      </c>
      <c r="E44" s="24">
        <v>0.40899999999999997</v>
      </c>
      <c r="F44" s="24">
        <v>9.0999999999999998E-2</v>
      </c>
      <c r="G44" s="24">
        <v>0.73499999999999999</v>
      </c>
      <c r="H44" s="24">
        <v>0.377</v>
      </c>
      <c r="I44" s="24">
        <v>1.27</v>
      </c>
      <c r="J44" s="24">
        <v>0.123</v>
      </c>
      <c r="K44" s="25">
        <v>2.5550000000000002</v>
      </c>
      <c r="L44" s="4">
        <f t="shared" si="0"/>
        <v>0.99943400000000004</v>
      </c>
      <c r="M44" s="4">
        <v>-903888.87399999995</v>
      </c>
      <c r="O44" s="4">
        <f t="shared" si="1"/>
        <v>1.0256410256410258</v>
      </c>
      <c r="P44" s="4">
        <f t="shared" si="2"/>
        <v>1.0344827586206895</v>
      </c>
      <c r="Q44" s="4">
        <f t="shared" si="3"/>
        <v>1.0303030303030303</v>
      </c>
      <c r="R44" s="4">
        <f t="shared" si="4"/>
        <v>1.0268948655256724</v>
      </c>
      <c r="S44" s="4">
        <f t="shared" si="5"/>
        <v>1.098901098901099</v>
      </c>
      <c r="T44" s="4">
        <f t="shared" si="6"/>
        <v>1.1156462585034013</v>
      </c>
      <c r="U44" s="4">
        <f t="shared" si="7"/>
        <v>1.0472222222222223</v>
      </c>
      <c r="V44" s="4">
        <f t="shared" si="8"/>
        <v>1.0078740157480315</v>
      </c>
      <c r="W44" s="4">
        <f t="shared" si="9"/>
        <v>1.0250000000000001</v>
      </c>
      <c r="X44" s="4">
        <f t="shared" si="10"/>
        <v>1.009784735812133</v>
      </c>
      <c r="Y44" s="4">
        <f t="shared" si="11"/>
        <v>1.503462106927516</v>
      </c>
      <c r="AA44" s="4">
        <v>440.38</v>
      </c>
    </row>
    <row r="45" spans="1:27" x14ac:dyDescent="0.2">
      <c r="A45" s="9">
        <f t="shared" si="12"/>
        <v>43</v>
      </c>
      <c r="B45" s="23">
        <v>7.8E-2</v>
      </c>
      <c r="C45" s="24">
        <v>5.8000000000000003E-2</v>
      </c>
      <c r="D45" s="24">
        <v>0.34200000000000003</v>
      </c>
      <c r="E45" s="24">
        <v>0.41899999999999998</v>
      </c>
      <c r="F45" s="24">
        <v>0.10199999999999999</v>
      </c>
      <c r="G45" s="24">
        <v>0.84199999999999997</v>
      </c>
      <c r="H45" s="24">
        <v>0.35699999999999998</v>
      </c>
      <c r="I45" s="24">
        <v>1.2769999999999999</v>
      </c>
      <c r="J45" s="24">
        <v>0.12</v>
      </c>
      <c r="K45" s="25">
        <v>2.569</v>
      </c>
      <c r="L45" s="4">
        <f t="shared" si="0"/>
        <v>0.99787499999999996</v>
      </c>
      <c r="M45" s="4">
        <v>-905777.00100000005</v>
      </c>
      <c r="O45" s="4">
        <f t="shared" si="1"/>
        <v>1.0256410256410258</v>
      </c>
      <c r="P45" s="4">
        <f t="shared" si="2"/>
        <v>1.0344827586206895</v>
      </c>
      <c r="Q45" s="4">
        <f t="shared" si="3"/>
        <v>1.0058823529411764</v>
      </c>
      <c r="R45" s="4">
        <f t="shared" si="4"/>
        <v>1.0023866348448687</v>
      </c>
      <c r="S45" s="4">
        <f t="shared" si="5"/>
        <v>1.0199999999999998</v>
      </c>
      <c r="T45" s="4">
        <f t="shared" si="6"/>
        <v>1.026829268292683</v>
      </c>
      <c r="U45" s="4">
        <f t="shared" si="7"/>
        <v>1.0084033613445378</v>
      </c>
      <c r="V45" s="4">
        <f t="shared" si="8"/>
        <v>1.0023492560689116</v>
      </c>
      <c r="W45" s="4">
        <f t="shared" si="9"/>
        <v>1</v>
      </c>
      <c r="X45" s="4">
        <f t="shared" si="10"/>
        <v>1.0042818217205138</v>
      </c>
      <c r="Y45" s="4">
        <f t="shared" si="11"/>
        <v>1.1373875423702344</v>
      </c>
      <c r="AA45" s="4">
        <v>488.84300000000002</v>
      </c>
    </row>
    <row r="46" spans="1:27" x14ac:dyDescent="0.2">
      <c r="A46" s="9">
        <f t="shared" si="12"/>
        <v>44</v>
      </c>
      <c r="B46" s="23">
        <v>0.08</v>
      </c>
      <c r="C46" s="24">
        <v>5.6000000000000001E-2</v>
      </c>
      <c r="D46" s="24">
        <v>0.33</v>
      </c>
      <c r="E46" s="24">
        <v>0.41299999999999998</v>
      </c>
      <c r="F46" s="24">
        <v>0.10100000000000001</v>
      </c>
      <c r="G46" s="24">
        <v>0.77400000000000002</v>
      </c>
      <c r="H46" s="24">
        <v>0.36899999999999999</v>
      </c>
      <c r="I46" s="24">
        <v>1.28</v>
      </c>
      <c r="J46" s="24">
        <v>0.12</v>
      </c>
      <c r="K46" s="25">
        <v>2.5720000000000001</v>
      </c>
      <c r="L46" s="4">
        <f t="shared" si="0"/>
        <v>0.99990400000000013</v>
      </c>
      <c r="M46" s="4">
        <v>-903453.61800000002</v>
      </c>
      <c r="O46" s="4">
        <f t="shared" si="1"/>
        <v>1</v>
      </c>
      <c r="P46" s="4">
        <f t="shared" si="2"/>
        <v>1.0714285714285714</v>
      </c>
      <c r="Q46" s="4">
        <f t="shared" si="3"/>
        <v>1.0303030303030303</v>
      </c>
      <c r="R46" s="4">
        <f t="shared" si="4"/>
        <v>1.0169491525423728</v>
      </c>
      <c r="S46" s="4">
        <f t="shared" si="5"/>
        <v>1.01</v>
      </c>
      <c r="T46" s="4">
        <f t="shared" si="6"/>
        <v>1.0594315245478034</v>
      </c>
      <c r="U46" s="4">
        <f t="shared" si="7"/>
        <v>1.0250000000000001</v>
      </c>
      <c r="V46" s="4">
        <f t="shared" si="8"/>
        <v>1</v>
      </c>
      <c r="W46" s="4">
        <f t="shared" si="9"/>
        <v>1</v>
      </c>
      <c r="X46" s="4">
        <f t="shared" si="10"/>
        <v>1.0031104199066874</v>
      </c>
      <c r="Y46" s="4">
        <f t="shared" si="11"/>
        <v>1.2350777895958061</v>
      </c>
      <c r="AA46" s="4">
        <v>477.90699999999998</v>
      </c>
    </row>
    <row r="47" spans="1:27" x14ac:dyDescent="0.2">
      <c r="A47" s="9">
        <f t="shared" si="12"/>
        <v>45</v>
      </c>
      <c r="B47" s="23">
        <v>8.3000000000000004E-2</v>
      </c>
      <c r="C47" s="24">
        <v>6.2E-2</v>
      </c>
      <c r="D47" s="24">
        <v>0.33900000000000002</v>
      </c>
      <c r="E47" s="24">
        <v>0.42299999999999999</v>
      </c>
      <c r="F47" s="24">
        <v>9.0999999999999998E-2</v>
      </c>
      <c r="G47" s="24">
        <v>0.80100000000000005</v>
      </c>
      <c r="H47" s="24">
        <v>0.36799999999999999</v>
      </c>
      <c r="I47" s="24">
        <v>1.272</v>
      </c>
      <c r="J47" s="24">
        <v>0.11899999999999999</v>
      </c>
      <c r="K47" s="25">
        <v>2.6019999999999999</v>
      </c>
      <c r="L47" s="4">
        <f t="shared" si="0"/>
        <v>0.99916799999999995</v>
      </c>
      <c r="M47" s="4">
        <v>-908439.93700000003</v>
      </c>
      <c r="O47" s="4">
        <f t="shared" si="1"/>
        <v>1.0375000000000001</v>
      </c>
      <c r="P47" s="4">
        <f t="shared" si="2"/>
        <v>1.0333333333333334</v>
      </c>
      <c r="Q47" s="4">
        <f t="shared" si="3"/>
        <v>1.0029498525073746</v>
      </c>
      <c r="R47" s="4">
        <f t="shared" si="4"/>
        <v>1.0071428571428571</v>
      </c>
      <c r="S47" s="4">
        <f t="shared" si="5"/>
        <v>1.098901098901099</v>
      </c>
      <c r="T47" s="4">
        <f t="shared" si="6"/>
        <v>1.023720349563046</v>
      </c>
      <c r="U47" s="4">
        <f t="shared" si="7"/>
        <v>1.0222222222222221</v>
      </c>
      <c r="V47" s="4">
        <f t="shared" si="8"/>
        <v>1.0062893081761006</v>
      </c>
      <c r="W47" s="4">
        <f t="shared" si="9"/>
        <v>1.0084033613445378</v>
      </c>
      <c r="X47" s="4">
        <f t="shared" si="10"/>
        <v>1.0085271317829456</v>
      </c>
      <c r="Y47" s="4">
        <f t="shared" si="11"/>
        <v>1.2744676948054834</v>
      </c>
      <c r="AA47" s="4">
        <v>474.27100000000002</v>
      </c>
    </row>
    <row r="48" spans="1:27" x14ac:dyDescent="0.2">
      <c r="A48" s="9">
        <f t="shared" si="12"/>
        <v>46</v>
      </c>
      <c r="B48" s="23">
        <v>8.1000000000000003E-2</v>
      </c>
      <c r="C48" s="24">
        <v>0.06</v>
      </c>
      <c r="D48" s="24">
        <v>0.33600000000000002</v>
      </c>
      <c r="E48" s="24">
        <v>0.42099999999999999</v>
      </c>
      <c r="F48" s="24">
        <v>9.1999999999999998E-2</v>
      </c>
      <c r="G48" s="24">
        <v>0.76700000000000002</v>
      </c>
      <c r="H48" s="24">
        <v>0.37</v>
      </c>
      <c r="I48" s="24">
        <v>1.2709999999999999</v>
      </c>
      <c r="J48" s="24">
        <v>0.122</v>
      </c>
      <c r="K48" s="25">
        <v>2.577</v>
      </c>
      <c r="L48" s="4">
        <f t="shared" si="0"/>
        <v>1.001544</v>
      </c>
      <c r="M48" s="4">
        <v>-907102.72900000005</v>
      </c>
      <c r="O48" s="4">
        <f t="shared" si="1"/>
        <v>1.0125</v>
      </c>
      <c r="P48" s="4">
        <f t="shared" si="2"/>
        <v>1</v>
      </c>
      <c r="Q48" s="4">
        <f t="shared" si="3"/>
        <v>1.0119047619047619</v>
      </c>
      <c r="R48" s="4">
        <f t="shared" si="4"/>
        <v>1.0023809523809524</v>
      </c>
      <c r="S48" s="4">
        <f t="shared" si="5"/>
        <v>1.0869565217391306</v>
      </c>
      <c r="T48" s="4">
        <f t="shared" si="6"/>
        <v>1.0691003911342893</v>
      </c>
      <c r="U48" s="4">
        <f t="shared" si="7"/>
        <v>1.0277777777777779</v>
      </c>
      <c r="V48" s="4">
        <f t="shared" si="8"/>
        <v>1.007081038552321</v>
      </c>
      <c r="W48" s="4">
        <f t="shared" si="9"/>
        <v>1.0166666666666666</v>
      </c>
      <c r="X48" s="4">
        <f t="shared" si="10"/>
        <v>1.0011641443538999</v>
      </c>
      <c r="Y48" s="4">
        <f t="shared" si="11"/>
        <v>1.257319503879794</v>
      </c>
      <c r="AA48" s="4">
        <v>591.74099999999999</v>
      </c>
    </row>
    <row r="49" spans="1:27" x14ac:dyDescent="0.2">
      <c r="A49" s="9">
        <f t="shared" si="12"/>
        <v>47</v>
      </c>
      <c r="B49" s="23">
        <v>7.8E-2</v>
      </c>
      <c r="C49" s="24">
        <v>0.06</v>
      </c>
      <c r="D49" s="24">
        <v>0.33400000000000002</v>
      </c>
      <c r="E49" s="24">
        <v>0.41599999999999998</v>
      </c>
      <c r="F49" s="24">
        <v>0.10199999999999999</v>
      </c>
      <c r="G49" s="24">
        <v>0.76900000000000002</v>
      </c>
      <c r="H49" s="24">
        <v>0.36599999999999999</v>
      </c>
      <c r="I49" s="24">
        <v>1.2809999999999999</v>
      </c>
      <c r="J49" s="24">
        <v>0.12</v>
      </c>
      <c r="K49" s="25">
        <v>2.585</v>
      </c>
      <c r="L49" s="4">
        <f t="shared" si="0"/>
        <v>1.0011079999999999</v>
      </c>
      <c r="M49" s="4">
        <v>-905340.10499999998</v>
      </c>
      <c r="O49" s="4">
        <f t="shared" si="1"/>
        <v>1.0256410256410258</v>
      </c>
      <c r="P49" s="4">
        <f t="shared" si="2"/>
        <v>1</v>
      </c>
      <c r="Q49" s="4">
        <f t="shared" si="3"/>
        <v>1.0179640718562875</v>
      </c>
      <c r="R49" s="4">
        <f t="shared" si="4"/>
        <v>1.0096153846153846</v>
      </c>
      <c r="S49" s="4">
        <f t="shared" si="5"/>
        <v>1.0199999999999998</v>
      </c>
      <c r="T49" s="4">
        <f t="shared" si="6"/>
        <v>1.0663198959687905</v>
      </c>
      <c r="U49" s="4">
        <f t="shared" si="7"/>
        <v>1.0166666666666666</v>
      </c>
      <c r="V49" s="4">
        <f t="shared" si="8"/>
        <v>1.00078125</v>
      </c>
      <c r="W49" s="4">
        <f t="shared" si="9"/>
        <v>1</v>
      </c>
      <c r="X49" s="4">
        <f t="shared" si="10"/>
        <v>1.001937984496124</v>
      </c>
      <c r="Y49" s="4">
        <f t="shared" si="11"/>
        <v>1.1687727160728345</v>
      </c>
      <c r="AA49" s="4">
        <v>390.87900000000002</v>
      </c>
    </row>
    <row r="50" spans="1:27" x14ac:dyDescent="0.2">
      <c r="A50" s="9">
        <f t="shared" si="12"/>
        <v>48</v>
      </c>
      <c r="B50" s="23">
        <v>7.8E-2</v>
      </c>
      <c r="C50" s="24">
        <v>5.8999999999999997E-2</v>
      </c>
      <c r="D50" s="24">
        <v>0.34</v>
      </c>
      <c r="E50" s="24">
        <v>0.41899999999999998</v>
      </c>
      <c r="F50" s="24">
        <v>8.8999999999999996E-2</v>
      </c>
      <c r="G50" s="24">
        <v>0.77400000000000002</v>
      </c>
      <c r="H50" s="24">
        <v>0.373</v>
      </c>
      <c r="I50" s="24">
        <v>1.266</v>
      </c>
      <c r="J50" s="24">
        <v>0.12</v>
      </c>
      <c r="K50" s="25">
        <v>2.5950000000000002</v>
      </c>
      <c r="L50" s="4">
        <f t="shared" si="0"/>
        <v>0.99956600000000007</v>
      </c>
      <c r="M50" s="4">
        <v>-900293.93099999998</v>
      </c>
      <c r="O50" s="4">
        <f t="shared" si="1"/>
        <v>1.0256410256410258</v>
      </c>
      <c r="P50" s="4">
        <f t="shared" si="2"/>
        <v>1.0169491525423728</v>
      </c>
      <c r="Q50" s="4">
        <f t="shared" si="3"/>
        <v>1</v>
      </c>
      <c r="R50" s="4">
        <f t="shared" si="4"/>
        <v>1.0023866348448687</v>
      </c>
      <c r="S50" s="4">
        <f t="shared" si="5"/>
        <v>1.1235955056179776</v>
      </c>
      <c r="T50" s="4">
        <f t="shared" si="6"/>
        <v>1.0594315245478034</v>
      </c>
      <c r="U50" s="4">
        <f t="shared" si="7"/>
        <v>1.0361111111111112</v>
      </c>
      <c r="V50" s="4">
        <f t="shared" si="8"/>
        <v>1.0110584518167456</v>
      </c>
      <c r="W50" s="4">
        <f t="shared" si="9"/>
        <v>1</v>
      </c>
      <c r="X50" s="4">
        <f t="shared" si="10"/>
        <v>1.0058139534883721</v>
      </c>
      <c r="Y50" s="4">
        <f t="shared" si="11"/>
        <v>1.3113331095795489</v>
      </c>
      <c r="AA50" s="4">
        <v>487.02199999999999</v>
      </c>
    </row>
    <row r="51" spans="1:27" x14ac:dyDescent="0.2">
      <c r="A51" s="9">
        <f t="shared" si="12"/>
        <v>49</v>
      </c>
      <c r="B51" s="23">
        <v>0.08</v>
      </c>
      <c r="C51" s="24">
        <v>6.2E-2</v>
      </c>
      <c r="D51" s="24">
        <v>0.33900000000000002</v>
      </c>
      <c r="E51" s="24">
        <v>0.41899999999999998</v>
      </c>
      <c r="F51" s="24">
        <v>9.1999999999999998E-2</v>
      </c>
      <c r="G51" s="24">
        <v>0.80600000000000005</v>
      </c>
      <c r="H51" s="24">
        <v>0.36699999999999999</v>
      </c>
      <c r="I51" s="24">
        <v>1.2729999999999999</v>
      </c>
      <c r="J51" s="24">
        <v>0.122</v>
      </c>
      <c r="K51" s="25">
        <v>2.5630000000000002</v>
      </c>
      <c r="L51" s="4">
        <f t="shared" si="0"/>
        <v>1.0010300000000001</v>
      </c>
      <c r="M51" s="4">
        <v>-911311.56299999997</v>
      </c>
      <c r="O51" s="4">
        <f t="shared" si="1"/>
        <v>1</v>
      </c>
      <c r="P51" s="4">
        <f t="shared" si="2"/>
        <v>1.0333333333333334</v>
      </c>
      <c r="Q51" s="4">
        <f t="shared" si="3"/>
        <v>1.0029498525073746</v>
      </c>
      <c r="R51" s="4">
        <f t="shared" si="4"/>
        <v>1.0023866348448687</v>
      </c>
      <c r="S51" s="4">
        <f t="shared" si="5"/>
        <v>1.0869565217391306</v>
      </c>
      <c r="T51" s="4">
        <f t="shared" si="6"/>
        <v>1.0173697270471462</v>
      </c>
      <c r="U51" s="4">
        <f t="shared" si="7"/>
        <v>1.0194444444444444</v>
      </c>
      <c r="V51" s="4">
        <f t="shared" si="8"/>
        <v>1.0054988216810685</v>
      </c>
      <c r="W51" s="4">
        <f t="shared" si="9"/>
        <v>1.0166666666666666</v>
      </c>
      <c r="X51" s="4">
        <f t="shared" si="10"/>
        <v>1.0066328521264143</v>
      </c>
      <c r="Y51" s="4">
        <f t="shared" si="11"/>
        <v>1.2051489383102669</v>
      </c>
      <c r="AA51" s="4">
        <v>474.74200000000002</v>
      </c>
    </row>
    <row r="52" spans="1:27" x14ac:dyDescent="0.2">
      <c r="A52" s="9">
        <f t="shared" si="12"/>
        <v>50</v>
      </c>
      <c r="B52" s="23">
        <v>7.9000000000000001E-2</v>
      </c>
      <c r="C52" s="24">
        <v>5.6000000000000001E-2</v>
      </c>
      <c r="D52" s="24">
        <v>0.34599999999999997</v>
      </c>
      <c r="E52" s="24">
        <v>0.42399999999999999</v>
      </c>
      <c r="F52" s="24">
        <v>0.1</v>
      </c>
      <c r="G52" s="24">
        <v>0.84699999999999998</v>
      </c>
      <c r="H52" s="24">
        <v>0.35299999999999998</v>
      </c>
      <c r="I52" s="24">
        <v>1.28</v>
      </c>
      <c r="J52" s="24">
        <v>0.122</v>
      </c>
      <c r="K52" s="25">
        <v>2.569</v>
      </c>
      <c r="L52" s="4">
        <f t="shared" si="0"/>
        <v>1.0010859999999999</v>
      </c>
      <c r="M52" s="4">
        <v>-905527.41</v>
      </c>
      <c r="O52" s="4">
        <f t="shared" si="1"/>
        <v>1.0126582278481013</v>
      </c>
      <c r="P52" s="4">
        <f t="shared" si="2"/>
        <v>1.0714285714285714</v>
      </c>
      <c r="Q52" s="4">
        <f t="shared" si="3"/>
        <v>1.0176470588235293</v>
      </c>
      <c r="R52" s="4">
        <f t="shared" si="4"/>
        <v>1.0095238095238095</v>
      </c>
      <c r="S52" s="4">
        <f t="shared" si="5"/>
        <v>1</v>
      </c>
      <c r="T52" s="4">
        <f t="shared" si="6"/>
        <v>1.0329268292682927</v>
      </c>
      <c r="U52" s="4">
        <f t="shared" si="7"/>
        <v>1.0198300283286119</v>
      </c>
      <c r="V52" s="4">
        <f t="shared" si="8"/>
        <v>1</v>
      </c>
      <c r="W52" s="4">
        <f t="shared" si="9"/>
        <v>1.0166666666666666</v>
      </c>
      <c r="X52" s="4">
        <f t="shared" si="10"/>
        <v>1.0042818217205138</v>
      </c>
      <c r="Y52" s="4">
        <f t="shared" si="11"/>
        <v>1.1988681061259099</v>
      </c>
      <c r="AA52" s="4">
        <v>608.52099999999996</v>
      </c>
    </row>
    <row r="53" spans="1:27" x14ac:dyDescent="0.2">
      <c r="A53" s="9">
        <f t="shared" si="12"/>
        <v>51</v>
      </c>
      <c r="B53" s="23">
        <v>0.08</v>
      </c>
      <c r="C53" s="24">
        <v>6.3E-2</v>
      </c>
      <c r="D53" s="24">
        <v>0.33200000000000002</v>
      </c>
      <c r="E53" s="24">
        <v>0.42</v>
      </c>
      <c r="F53" s="24">
        <v>9.5000000000000001E-2</v>
      </c>
      <c r="G53" s="24">
        <v>0.754</v>
      </c>
      <c r="H53" s="24">
        <v>0.374</v>
      </c>
      <c r="I53" s="24">
        <v>1.272</v>
      </c>
      <c r="J53" s="24">
        <v>0.12</v>
      </c>
      <c r="K53" s="25">
        <v>2.573</v>
      </c>
      <c r="L53" s="4">
        <f t="shared" si="0"/>
        <v>1.0005979999999999</v>
      </c>
      <c r="M53" s="4">
        <v>-905623.03200000001</v>
      </c>
      <c r="O53" s="4">
        <f t="shared" si="1"/>
        <v>1</v>
      </c>
      <c r="P53" s="4">
        <f t="shared" si="2"/>
        <v>1.05</v>
      </c>
      <c r="Q53" s="4">
        <f t="shared" si="3"/>
        <v>1.0240963855421688</v>
      </c>
      <c r="R53" s="4">
        <f t="shared" si="4"/>
        <v>1</v>
      </c>
      <c r="S53" s="4">
        <f t="shared" si="5"/>
        <v>1.0526315789473684</v>
      </c>
      <c r="T53" s="4">
        <f t="shared" si="6"/>
        <v>1.0875331564986737</v>
      </c>
      <c r="U53" s="4">
        <f t="shared" si="7"/>
        <v>1.038888888888889</v>
      </c>
      <c r="V53" s="4">
        <f t="shared" si="8"/>
        <v>1.0062893081761006</v>
      </c>
      <c r="W53" s="4">
        <f t="shared" si="9"/>
        <v>1</v>
      </c>
      <c r="X53" s="4">
        <f t="shared" si="10"/>
        <v>1.0027205596579869</v>
      </c>
      <c r="Y53" s="4">
        <f t="shared" si="11"/>
        <v>1.290389775277476</v>
      </c>
      <c r="AA53" s="4">
        <v>634.29</v>
      </c>
    </row>
    <row r="54" spans="1:27" x14ac:dyDescent="0.2">
      <c r="A54" s="9">
        <f t="shared" si="12"/>
        <v>52</v>
      </c>
      <c r="B54" s="23">
        <v>0.08</v>
      </c>
      <c r="C54" s="24">
        <v>5.8000000000000003E-2</v>
      </c>
      <c r="D54" s="24">
        <v>0.34200000000000003</v>
      </c>
      <c r="E54" s="24">
        <v>0.42099999999999999</v>
      </c>
      <c r="F54" s="24">
        <v>9.9000000000000005E-2</v>
      </c>
      <c r="G54" s="24">
        <v>0.83799999999999997</v>
      </c>
      <c r="H54" s="24">
        <v>0.35699999999999998</v>
      </c>
      <c r="I54" s="24">
        <v>1.282</v>
      </c>
      <c r="J54" s="24">
        <v>0.121</v>
      </c>
      <c r="K54" s="25">
        <v>2.5609999999999999</v>
      </c>
      <c r="L54" s="4">
        <f t="shared" si="0"/>
        <v>0.99913899999999989</v>
      </c>
      <c r="M54" s="4">
        <v>-903487.80099999998</v>
      </c>
      <c r="O54" s="4">
        <f t="shared" si="1"/>
        <v>1</v>
      </c>
      <c r="P54" s="4">
        <f t="shared" si="2"/>
        <v>1.0344827586206895</v>
      </c>
      <c r="Q54" s="4">
        <f t="shared" si="3"/>
        <v>1.0058823529411764</v>
      </c>
      <c r="R54" s="4">
        <f t="shared" si="4"/>
        <v>1.0023809523809524</v>
      </c>
      <c r="S54" s="4">
        <f t="shared" si="5"/>
        <v>1.0101010101010102</v>
      </c>
      <c r="T54" s="4">
        <f t="shared" si="6"/>
        <v>1.0219512195121951</v>
      </c>
      <c r="U54" s="4">
        <f t="shared" si="7"/>
        <v>1.0084033613445378</v>
      </c>
      <c r="V54" s="4">
        <f t="shared" si="8"/>
        <v>1.0015624999999999</v>
      </c>
      <c r="W54" s="4">
        <f t="shared" si="9"/>
        <v>1.0083333333333333</v>
      </c>
      <c r="X54" s="4">
        <f t="shared" si="10"/>
        <v>1.0074189769621242</v>
      </c>
      <c r="Y54" s="4">
        <f t="shared" si="11"/>
        <v>1.1046503000933847</v>
      </c>
      <c r="AA54" s="4">
        <v>583.27700000000004</v>
      </c>
    </row>
    <row r="55" spans="1:27" x14ac:dyDescent="0.2">
      <c r="A55" s="9">
        <f t="shared" si="12"/>
        <v>53</v>
      </c>
      <c r="B55" s="23">
        <v>7.9000000000000001E-2</v>
      </c>
      <c r="C55" s="24">
        <v>6.3E-2</v>
      </c>
      <c r="D55" s="24">
        <v>0.33900000000000002</v>
      </c>
      <c r="E55" s="24">
        <v>0.41899999999999998</v>
      </c>
      <c r="F55" s="24">
        <v>9.7000000000000003E-2</v>
      </c>
      <c r="G55" s="24">
        <v>0.78800000000000003</v>
      </c>
      <c r="H55" s="24">
        <v>0.36499999999999999</v>
      </c>
      <c r="I55" s="24">
        <v>1.2769999999999999</v>
      </c>
      <c r="J55" s="24">
        <v>0.12</v>
      </c>
      <c r="K55" s="25">
        <v>2.593</v>
      </c>
      <c r="L55" s="4">
        <f t="shared" si="0"/>
        <v>1.0007189999999999</v>
      </c>
      <c r="M55" s="4">
        <v>-900527.451</v>
      </c>
      <c r="O55" s="4">
        <f t="shared" si="1"/>
        <v>1.0126582278481013</v>
      </c>
      <c r="P55" s="4">
        <f t="shared" si="2"/>
        <v>1.05</v>
      </c>
      <c r="Q55" s="4">
        <f t="shared" si="3"/>
        <v>1.0029498525073746</v>
      </c>
      <c r="R55" s="4">
        <f t="shared" si="4"/>
        <v>1.0023866348448687</v>
      </c>
      <c r="S55" s="4">
        <f t="shared" si="5"/>
        <v>1.0309278350515465</v>
      </c>
      <c r="T55" s="4">
        <f t="shared" si="6"/>
        <v>1.0406091370558375</v>
      </c>
      <c r="U55" s="4">
        <f t="shared" si="7"/>
        <v>1.0138888888888888</v>
      </c>
      <c r="V55" s="4">
        <f t="shared" si="8"/>
        <v>1.0023492560689116</v>
      </c>
      <c r="W55" s="4">
        <f t="shared" si="9"/>
        <v>1</v>
      </c>
      <c r="X55" s="4">
        <f t="shared" si="10"/>
        <v>1.0050387596899224</v>
      </c>
      <c r="Y55" s="4">
        <f t="shared" si="11"/>
        <v>1.1713180304155701</v>
      </c>
      <c r="AA55" s="4">
        <v>523.55899999999997</v>
      </c>
    </row>
    <row r="56" spans="1:27" x14ac:dyDescent="0.2">
      <c r="A56" s="9">
        <f t="shared" si="12"/>
        <v>54</v>
      </c>
      <c r="B56" s="23">
        <v>7.9000000000000001E-2</v>
      </c>
      <c r="C56" s="24">
        <v>0.06</v>
      </c>
      <c r="D56" s="24">
        <v>0.34499999999999997</v>
      </c>
      <c r="E56" s="24">
        <v>0.42599999999999999</v>
      </c>
      <c r="F56" s="24">
        <v>9.8000000000000004E-2</v>
      </c>
      <c r="G56" s="24">
        <v>0.85499999999999998</v>
      </c>
      <c r="H56" s="24">
        <v>0.35899999999999999</v>
      </c>
      <c r="I56" s="24">
        <v>1.2749999999999999</v>
      </c>
      <c r="J56" s="24">
        <v>0.11799999999999999</v>
      </c>
      <c r="K56" s="25">
        <v>2.5870000000000002</v>
      </c>
      <c r="L56" s="4">
        <f t="shared" si="0"/>
        <v>0.99849100000000002</v>
      </c>
      <c r="M56" s="4">
        <v>-909525.07799999998</v>
      </c>
      <c r="O56" s="4">
        <f t="shared" si="1"/>
        <v>1.0126582278481013</v>
      </c>
      <c r="P56" s="4">
        <f t="shared" si="2"/>
        <v>1</v>
      </c>
      <c r="Q56" s="4">
        <f t="shared" si="3"/>
        <v>1.0147058823529411</v>
      </c>
      <c r="R56" s="4">
        <f t="shared" si="4"/>
        <v>1.0142857142857142</v>
      </c>
      <c r="S56" s="4">
        <f t="shared" si="5"/>
        <v>1.0204081632653061</v>
      </c>
      <c r="T56" s="4">
        <f t="shared" si="6"/>
        <v>1.0426829268292683</v>
      </c>
      <c r="U56" s="4">
        <f t="shared" si="7"/>
        <v>1.0027855153203342</v>
      </c>
      <c r="V56" s="4">
        <f t="shared" si="8"/>
        <v>1.003921568627451</v>
      </c>
      <c r="W56" s="4">
        <f t="shared" si="9"/>
        <v>1.0169491525423728</v>
      </c>
      <c r="X56" s="4">
        <f t="shared" si="10"/>
        <v>1.0027131782945737</v>
      </c>
      <c r="Y56" s="4">
        <f t="shared" si="11"/>
        <v>1.1383435933271018</v>
      </c>
      <c r="AA56" s="4">
        <v>569.77599999999995</v>
      </c>
    </row>
    <row r="57" spans="1:27" x14ac:dyDescent="0.2">
      <c r="A57" s="9">
        <f t="shared" si="12"/>
        <v>55</v>
      </c>
      <c r="B57" s="23">
        <v>0.08</v>
      </c>
      <c r="C57" s="24">
        <v>6.4000000000000001E-2</v>
      </c>
      <c r="D57" s="24">
        <v>0.34</v>
      </c>
      <c r="E57" s="24">
        <v>0.42099999999999999</v>
      </c>
      <c r="F57" s="24">
        <v>9.4E-2</v>
      </c>
      <c r="G57" s="24">
        <v>0.81599999999999995</v>
      </c>
      <c r="H57" s="24">
        <v>0.36399999999999999</v>
      </c>
      <c r="I57" s="24">
        <v>1.27</v>
      </c>
      <c r="J57" s="24">
        <v>0.121</v>
      </c>
      <c r="K57" s="25">
        <v>2.5760000000000001</v>
      </c>
      <c r="L57" s="4">
        <f t="shared" si="0"/>
        <v>0.99893999999999994</v>
      </c>
      <c r="M57" s="4">
        <v>-907052.48600000003</v>
      </c>
      <c r="O57" s="4">
        <f t="shared" si="1"/>
        <v>1</v>
      </c>
      <c r="P57" s="4">
        <f t="shared" si="2"/>
        <v>1.0666666666666667</v>
      </c>
      <c r="Q57" s="4">
        <f t="shared" si="3"/>
        <v>1</v>
      </c>
      <c r="R57" s="4">
        <f t="shared" si="4"/>
        <v>1.0023809523809524</v>
      </c>
      <c r="S57" s="4">
        <f t="shared" si="5"/>
        <v>1.0638297872340425</v>
      </c>
      <c r="T57" s="4">
        <f t="shared" si="6"/>
        <v>1.0049019607843137</v>
      </c>
      <c r="U57" s="4">
        <f t="shared" si="7"/>
        <v>1.0111111111111111</v>
      </c>
      <c r="V57" s="4">
        <f t="shared" si="8"/>
        <v>1.0078740157480315</v>
      </c>
      <c r="W57" s="4">
        <f t="shared" si="9"/>
        <v>1.0083333333333333</v>
      </c>
      <c r="X57" s="4">
        <f t="shared" si="10"/>
        <v>1.0015527950310559</v>
      </c>
      <c r="Y57" s="4">
        <f t="shared" si="11"/>
        <v>1.1763606053891784</v>
      </c>
      <c r="AA57" s="4">
        <v>649.21400000000006</v>
      </c>
    </row>
    <row r="58" spans="1:27" x14ac:dyDescent="0.2">
      <c r="A58" s="9">
        <f t="shared" si="12"/>
        <v>56</v>
      </c>
      <c r="B58" s="23">
        <v>8.2000000000000003E-2</v>
      </c>
      <c r="C58" s="24">
        <v>0.06</v>
      </c>
      <c r="D58" s="24">
        <v>0.32900000000000001</v>
      </c>
      <c r="E58" s="24">
        <v>0.41699999999999998</v>
      </c>
      <c r="F58" s="24">
        <v>0.111</v>
      </c>
      <c r="G58" s="24">
        <v>0.79800000000000004</v>
      </c>
      <c r="H58" s="24">
        <v>0.35899999999999999</v>
      </c>
      <c r="I58" s="24">
        <v>1.286</v>
      </c>
      <c r="J58" s="24">
        <v>0.11899999999999999</v>
      </c>
      <c r="K58" s="25">
        <v>2.5859999999999999</v>
      </c>
      <c r="L58" s="4">
        <f t="shared" si="0"/>
        <v>1.0000990000000001</v>
      </c>
      <c r="M58" s="4">
        <v>-906993.28500000003</v>
      </c>
      <c r="O58" s="4">
        <f t="shared" si="1"/>
        <v>1.0249999999999999</v>
      </c>
      <c r="P58" s="4">
        <f t="shared" si="2"/>
        <v>1</v>
      </c>
      <c r="Q58" s="4">
        <f t="shared" si="3"/>
        <v>1.0334346504559271</v>
      </c>
      <c r="R58" s="4">
        <f t="shared" si="4"/>
        <v>1.0071942446043165</v>
      </c>
      <c r="S58" s="4">
        <f t="shared" si="5"/>
        <v>1.1099999999999999</v>
      </c>
      <c r="T58" s="4">
        <f t="shared" si="6"/>
        <v>1.0275689223057642</v>
      </c>
      <c r="U58" s="4">
        <f t="shared" si="7"/>
        <v>1.0027855153203342</v>
      </c>
      <c r="V58" s="4">
        <f t="shared" si="8"/>
        <v>1.0046875</v>
      </c>
      <c r="W58" s="4">
        <f t="shared" si="9"/>
        <v>1.0084033613445378</v>
      </c>
      <c r="X58" s="4">
        <f t="shared" si="10"/>
        <v>1.0023255813953487</v>
      </c>
      <c r="Y58" s="4">
        <f t="shared" si="11"/>
        <v>1.2391851778420542</v>
      </c>
      <c r="AA58" s="4">
        <v>394.774</v>
      </c>
    </row>
    <row r="59" spans="1:27" x14ac:dyDescent="0.2">
      <c r="A59" s="9">
        <f t="shared" si="12"/>
        <v>57</v>
      </c>
      <c r="B59" s="23">
        <v>7.9000000000000001E-2</v>
      </c>
      <c r="C59" s="24">
        <v>6.0999999999999999E-2</v>
      </c>
      <c r="D59" s="24">
        <v>0.33400000000000002</v>
      </c>
      <c r="E59" s="24">
        <v>0.41599999999999998</v>
      </c>
      <c r="F59" s="24">
        <v>8.8999999999999996E-2</v>
      </c>
      <c r="G59" s="24">
        <v>0.754</v>
      </c>
      <c r="H59" s="24">
        <v>0.378</v>
      </c>
      <c r="I59" s="24">
        <v>1.2649999999999999</v>
      </c>
      <c r="J59" s="24">
        <v>0.121</v>
      </c>
      <c r="K59" s="25">
        <v>2.585</v>
      </c>
      <c r="L59" s="4">
        <f t="shared" si="0"/>
        <v>1.001824</v>
      </c>
      <c r="M59" s="4">
        <v>-905147.62300000002</v>
      </c>
      <c r="O59" s="4">
        <f t="shared" si="1"/>
        <v>1.0126582278481013</v>
      </c>
      <c r="P59" s="4">
        <f t="shared" si="2"/>
        <v>1.0166666666666666</v>
      </c>
      <c r="Q59" s="4">
        <f t="shared" si="3"/>
        <v>1.0179640718562875</v>
      </c>
      <c r="R59" s="4">
        <f t="shared" si="4"/>
        <v>1.0096153846153846</v>
      </c>
      <c r="S59" s="4">
        <f t="shared" si="5"/>
        <v>1.1235955056179776</v>
      </c>
      <c r="T59" s="4">
        <f t="shared" si="6"/>
        <v>1.0875331564986737</v>
      </c>
      <c r="U59" s="4">
        <f t="shared" si="7"/>
        <v>1.05</v>
      </c>
      <c r="V59" s="4">
        <f t="shared" si="8"/>
        <v>1.0118577075098816</v>
      </c>
      <c r="W59" s="4">
        <f t="shared" si="9"/>
        <v>1.0083333333333333</v>
      </c>
      <c r="X59" s="4">
        <f t="shared" si="10"/>
        <v>1.001937984496124</v>
      </c>
      <c r="Y59" s="4">
        <f t="shared" si="11"/>
        <v>1.3878294502524768</v>
      </c>
      <c r="AA59" s="4">
        <v>413.17500000000001</v>
      </c>
    </row>
    <row r="60" spans="1:27" x14ac:dyDescent="0.2">
      <c r="A60" s="9">
        <f t="shared" si="12"/>
        <v>58</v>
      </c>
      <c r="B60" s="23">
        <v>7.6999999999999999E-2</v>
      </c>
      <c r="C60" s="24">
        <v>6.0999999999999999E-2</v>
      </c>
      <c r="D60" s="24">
        <v>0.33600000000000002</v>
      </c>
      <c r="E60" s="24">
        <v>0.41699999999999998</v>
      </c>
      <c r="F60" s="24">
        <v>0.10100000000000001</v>
      </c>
      <c r="G60" s="24">
        <v>0.78200000000000003</v>
      </c>
      <c r="H60" s="24">
        <v>0.36599999999999999</v>
      </c>
      <c r="I60" s="24">
        <v>1.272</v>
      </c>
      <c r="J60" s="24">
        <v>0.12</v>
      </c>
      <c r="K60" s="25">
        <v>2.593</v>
      </c>
      <c r="L60" s="4">
        <f t="shared" si="0"/>
        <v>1.0005030000000001</v>
      </c>
      <c r="M60" s="4">
        <v>-907840.53399999999</v>
      </c>
      <c r="O60" s="4">
        <f t="shared" si="1"/>
        <v>1.0389610389610391</v>
      </c>
      <c r="P60" s="4">
        <f t="shared" si="2"/>
        <v>1.0166666666666666</v>
      </c>
      <c r="Q60" s="4">
        <f t="shared" si="3"/>
        <v>1.0119047619047619</v>
      </c>
      <c r="R60" s="4">
        <f t="shared" si="4"/>
        <v>1.0071942446043165</v>
      </c>
      <c r="S60" s="4">
        <f t="shared" si="5"/>
        <v>1.01</v>
      </c>
      <c r="T60" s="4">
        <f t="shared" si="6"/>
        <v>1.0485933503836316</v>
      </c>
      <c r="U60" s="4">
        <f t="shared" si="7"/>
        <v>1.0166666666666666</v>
      </c>
      <c r="V60" s="4">
        <f t="shared" si="8"/>
        <v>1.0062893081761006</v>
      </c>
      <c r="W60" s="4">
        <f t="shared" si="9"/>
        <v>1</v>
      </c>
      <c r="X60" s="4">
        <f t="shared" si="10"/>
        <v>1.0050387596899224</v>
      </c>
      <c r="Y60" s="4">
        <f t="shared" si="11"/>
        <v>1.1723126420990115</v>
      </c>
      <c r="AA60" s="4">
        <v>388.94</v>
      </c>
    </row>
    <row r="61" spans="1:27" x14ac:dyDescent="0.2">
      <c r="A61" s="9">
        <f t="shared" si="12"/>
        <v>59</v>
      </c>
      <c r="B61" s="23">
        <v>7.9000000000000001E-2</v>
      </c>
      <c r="C61" s="24">
        <v>6.0999999999999999E-2</v>
      </c>
      <c r="D61" s="24">
        <v>0.34399999999999997</v>
      </c>
      <c r="E61" s="24">
        <v>0.41799999999999998</v>
      </c>
      <c r="F61" s="24">
        <v>0.11</v>
      </c>
      <c r="G61" s="24">
        <v>0.85699999999999998</v>
      </c>
      <c r="H61" s="24">
        <v>0.34899999999999998</v>
      </c>
      <c r="I61" s="24">
        <v>1.286</v>
      </c>
      <c r="J61" s="24">
        <v>0.11899999999999999</v>
      </c>
      <c r="K61" s="25">
        <v>2.6</v>
      </c>
      <c r="L61" s="4">
        <f t="shared" si="0"/>
        <v>1.0010949999999998</v>
      </c>
      <c r="M61" s="4">
        <v>-905061.21799999999</v>
      </c>
      <c r="O61" s="4">
        <f t="shared" si="1"/>
        <v>1.0126582278481013</v>
      </c>
      <c r="P61" s="4">
        <f t="shared" si="2"/>
        <v>1.0166666666666666</v>
      </c>
      <c r="Q61" s="4">
        <f t="shared" si="3"/>
        <v>1.0117647058823527</v>
      </c>
      <c r="R61" s="4">
        <f t="shared" si="4"/>
        <v>1.0047846889952152</v>
      </c>
      <c r="S61" s="4">
        <f t="shared" si="5"/>
        <v>1.0999999999999999</v>
      </c>
      <c r="T61" s="4">
        <f t="shared" si="6"/>
        <v>1.0451219512195122</v>
      </c>
      <c r="U61" s="4">
        <f t="shared" si="7"/>
        <v>1.0315186246418337</v>
      </c>
      <c r="V61" s="4">
        <f t="shared" si="8"/>
        <v>1.0046875</v>
      </c>
      <c r="W61" s="4">
        <f t="shared" si="9"/>
        <v>1.0084033613445378</v>
      </c>
      <c r="X61" s="4">
        <f t="shared" si="10"/>
        <v>1.0077519379844961</v>
      </c>
      <c r="Y61" s="4">
        <f t="shared" si="11"/>
        <v>1.2672131430049898</v>
      </c>
      <c r="AA61" s="4">
        <v>495.36500000000001</v>
      </c>
    </row>
    <row r="62" spans="1:27" x14ac:dyDescent="0.2">
      <c r="A62" s="9">
        <f t="shared" si="12"/>
        <v>60</v>
      </c>
      <c r="B62" s="23">
        <v>7.8E-2</v>
      </c>
      <c r="C62" s="24">
        <v>5.7000000000000002E-2</v>
      </c>
      <c r="D62" s="24">
        <v>0.33900000000000002</v>
      </c>
      <c r="E62" s="24">
        <v>0.41599999999999998</v>
      </c>
      <c r="F62" s="24">
        <v>0.11700000000000001</v>
      </c>
      <c r="G62" s="24">
        <v>0.82899999999999996</v>
      </c>
      <c r="H62" s="24">
        <v>0.35</v>
      </c>
      <c r="I62" s="24">
        <v>1.3080000000000001</v>
      </c>
      <c r="J62" s="24">
        <v>0.11600000000000001</v>
      </c>
      <c r="K62" s="25">
        <v>2.5819999999999999</v>
      </c>
      <c r="L62" s="4">
        <f t="shared" si="0"/>
        <v>0.99977499999999997</v>
      </c>
      <c r="M62" s="4">
        <v>-907183.05200000003</v>
      </c>
      <c r="O62" s="4">
        <f t="shared" si="1"/>
        <v>1.0256410256410258</v>
      </c>
      <c r="P62" s="4">
        <f t="shared" si="2"/>
        <v>1.0526315789473684</v>
      </c>
      <c r="Q62" s="4">
        <f t="shared" si="3"/>
        <v>1.0029498525073746</v>
      </c>
      <c r="R62" s="4">
        <f t="shared" si="4"/>
        <v>1.0096153846153846</v>
      </c>
      <c r="S62" s="4">
        <f t="shared" si="5"/>
        <v>1.17</v>
      </c>
      <c r="T62" s="4">
        <f t="shared" si="6"/>
        <v>1.0109756097560976</v>
      </c>
      <c r="U62" s="4">
        <f t="shared" si="7"/>
        <v>1.0285714285714287</v>
      </c>
      <c r="V62" s="4">
        <f t="shared" si="8"/>
        <v>1.0218750000000001</v>
      </c>
      <c r="W62" s="4">
        <f t="shared" si="9"/>
        <v>1.0344827586206895</v>
      </c>
      <c r="X62" s="4">
        <f t="shared" si="10"/>
        <v>1.0007751937984495</v>
      </c>
      <c r="Y62" s="4">
        <f t="shared" si="11"/>
        <v>1.4071017950795888</v>
      </c>
      <c r="AA62" s="4">
        <v>436.79199999999997</v>
      </c>
    </row>
    <row r="63" spans="1:27" x14ac:dyDescent="0.2">
      <c r="A63" s="9">
        <f t="shared" si="12"/>
        <v>61</v>
      </c>
      <c r="B63" s="23">
        <v>0.08</v>
      </c>
      <c r="C63" s="24">
        <v>5.8999999999999997E-2</v>
      </c>
      <c r="D63" s="24">
        <v>0.34100000000000003</v>
      </c>
      <c r="E63" s="24">
        <v>0.42399999999999999</v>
      </c>
      <c r="F63" s="24">
        <v>8.4000000000000005E-2</v>
      </c>
      <c r="G63" s="24">
        <v>0.78</v>
      </c>
      <c r="H63" s="24">
        <v>0.373</v>
      </c>
      <c r="I63" s="24">
        <v>1.264</v>
      </c>
      <c r="J63" s="24">
        <v>0.121</v>
      </c>
      <c r="K63" s="25">
        <v>2.5819999999999999</v>
      </c>
      <c r="L63" s="4">
        <f t="shared" si="0"/>
        <v>0.99871799999999999</v>
      </c>
      <c r="M63" s="4">
        <v>-900868.22499999998</v>
      </c>
      <c r="O63" s="4">
        <f t="shared" si="1"/>
        <v>1</v>
      </c>
      <c r="P63" s="4">
        <f t="shared" si="2"/>
        <v>1.0169491525423728</v>
      </c>
      <c r="Q63" s="4">
        <f t="shared" si="3"/>
        <v>1.0029411764705882</v>
      </c>
      <c r="R63" s="4">
        <f t="shared" si="4"/>
        <v>1.0095238095238095</v>
      </c>
      <c r="S63" s="4">
        <f t="shared" si="5"/>
        <v>1.1904761904761905</v>
      </c>
      <c r="T63" s="4">
        <f t="shared" si="6"/>
        <v>1.0512820512820511</v>
      </c>
      <c r="U63" s="4">
        <f t="shared" si="7"/>
        <v>1.0361111111111112</v>
      </c>
      <c r="V63" s="4">
        <f t="shared" si="8"/>
        <v>1.0126582278481013</v>
      </c>
      <c r="W63" s="4">
        <f t="shared" si="9"/>
        <v>1.0083333333333333</v>
      </c>
      <c r="X63" s="4">
        <f t="shared" si="10"/>
        <v>1.0007751937984495</v>
      </c>
      <c r="Y63" s="4">
        <f t="shared" si="11"/>
        <v>1.3643981236885885</v>
      </c>
      <c r="AA63" s="4">
        <v>478.73200000000003</v>
      </c>
    </row>
    <row r="64" spans="1:27" x14ac:dyDescent="0.2">
      <c r="A64" s="9">
        <f t="shared" si="12"/>
        <v>62</v>
      </c>
      <c r="B64" s="23">
        <v>7.9000000000000001E-2</v>
      </c>
      <c r="C64" s="24">
        <v>6.0999999999999999E-2</v>
      </c>
      <c r="D64" s="24">
        <v>0.34399999999999997</v>
      </c>
      <c r="E64" s="24">
        <v>0.42299999999999999</v>
      </c>
      <c r="F64" s="24">
        <v>0.108</v>
      </c>
      <c r="G64" s="24">
        <v>0.85399999999999998</v>
      </c>
      <c r="H64" s="24">
        <v>0.35</v>
      </c>
      <c r="I64" s="24">
        <v>1.2849999999999999</v>
      </c>
      <c r="J64" s="24">
        <v>0.11799999999999999</v>
      </c>
      <c r="K64" s="25">
        <v>2.5960000000000001</v>
      </c>
      <c r="L64" s="4">
        <f t="shared" si="0"/>
        <v>0.99864099999999989</v>
      </c>
      <c r="M64" s="4">
        <v>-902177.45900000003</v>
      </c>
      <c r="O64" s="4">
        <f t="shared" si="1"/>
        <v>1.0126582278481013</v>
      </c>
      <c r="P64" s="4">
        <f t="shared" si="2"/>
        <v>1.0166666666666666</v>
      </c>
      <c r="Q64" s="4">
        <f t="shared" si="3"/>
        <v>1.0117647058823527</v>
      </c>
      <c r="R64" s="4">
        <f t="shared" si="4"/>
        <v>1.0071428571428571</v>
      </c>
      <c r="S64" s="4">
        <f t="shared" si="5"/>
        <v>1.0799999999999998</v>
      </c>
      <c r="T64" s="4">
        <f t="shared" si="6"/>
        <v>1.0414634146341464</v>
      </c>
      <c r="U64" s="4">
        <f t="shared" si="7"/>
        <v>1.0285714285714287</v>
      </c>
      <c r="V64" s="4">
        <f t="shared" si="8"/>
        <v>1.00390625</v>
      </c>
      <c r="W64" s="4">
        <f t="shared" si="9"/>
        <v>1.0169491525423728</v>
      </c>
      <c r="X64" s="4">
        <f t="shared" si="10"/>
        <v>1.006201550387597</v>
      </c>
      <c r="Y64" s="4">
        <f t="shared" si="11"/>
        <v>1.2467853539919207</v>
      </c>
      <c r="AA64" s="4">
        <v>433.30500000000001</v>
      </c>
    </row>
    <row r="65" spans="1:27" x14ac:dyDescent="0.2">
      <c r="A65" s="9">
        <f t="shared" si="12"/>
        <v>63</v>
      </c>
      <c r="B65" s="23">
        <v>7.9000000000000001E-2</v>
      </c>
      <c r="C65" s="24">
        <v>6.2E-2</v>
      </c>
      <c r="D65" s="24">
        <v>0.33700000000000002</v>
      </c>
      <c r="E65" s="24">
        <v>0.41899999999999998</v>
      </c>
      <c r="F65" s="24">
        <v>8.7999999999999995E-2</v>
      </c>
      <c r="G65" s="24">
        <v>0.76800000000000002</v>
      </c>
      <c r="H65" s="24">
        <v>0.375</v>
      </c>
      <c r="I65" s="24">
        <v>1.264</v>
      </c>
      <c r="J65" s="24">
        <v>0.121</v>
      </c>
      <c r="K65" s="25">
        <v>2.585</v>
      </c>
      <c r="L65" s="4">
        <f t="shared" si="0"/>
        <v>1.00047</v>
      </c>
      <c r="M65" s="4">
        <v>-905120.80200000003</v>
      </c>
      <c r="O65" s="4">
        <f t="shared" si="1"/>
        <v>1.0126582278481013</v>
      </c>
      <c r="P65" s="4">
        <f t="shared" si="2"/>
        <v>1.0333333333333334</v>
      </c>
      <c r="Q65" s="4">
        <f t="shared" si="3"/>
        <v>1.0089020771513353</v>
      </c>
      <c r="R65" s="4">
        <f t="shared" si="4"/>
        <v>1.0023866348448687</v>
      </c>
      <c r="S65" s="4">
        <f t="shared" si="5"/>
        <v>1.1363636363636365</v>
      </c>
      <c r="T65" s="4">
        <f t="shared" si="6"/>
        <v>1.0677083333333333</v>
      </c>
      <c r="U65" s="4">
        <f t="shared" si="7"/>
        <v>1.0416666666666667</v>
      </c>
      <c r="V65" s="4">
        <f t="shared" si="8"/>
        <v>1.0126582278481013</v>
      </c>
      <c r="W65" s="4">
        <f t="shared" si="9"/>
        <v>1.0083333333333333</v>
      </c>
      <c r="X65" s="4">
        <f t="shared" si="10"/>
        <v>1.001937984496124</v>
      </c>
      <c r="Y65" s="4">
        <f t="shared" si="11"/>
        <v>1.3683405808612219</v>
      </c>
      <c r="AA65" s="4">
        <v>400.74200000000002</v>
      </c>
    </row>
    <row r="66" spans="1:27" x14ac:dyDescent="0.2">
      <c r="A66" s="9">
        <f t="shared" si="12"/>
        <v>64</v>
      </c>
      <c r="B66" s="23">
        <v>8.1000000000000003E-2</v>
      </c>
      <c r="C66" s="24">
        <v>6.0999999999999999E-2</v>
      </c>
      <c r="D66" s="24">
        <v>0.32800000000000001</v>
      </c>
      <c r="E66" s="24">
        <v>0.41599999999999998</v>
      </c>
      <c r="F66" s="24">
        <v>9.4E-2</v>
      </c>
      <c r="G66" s="24">
        <v>0.77300000000000002</v>
      </c>
      <c r="H66" s="24">
        <v>0.379</v>
      </c>
      <c r="I66" s="24">
        <v>1.2669999999999999</v>
      </c>
      <c r="J66" s="24">
        <v>0.11799999999999999</v>
      </c>
      <c r="K66" s="25">
        <v>2.5840000000000001</v>
      </c>
      <c r="L66" s="4">
        <f t="shared" si="0"/>
        <v>0.99915599999999993</v>
      </c>
      <c r="M66" s="4">
        <v>-904437.29099999997</v>
      </c>
      <c r="O66" s="4">
        <f t="shared" si="1"/>
        <v>1.0125</v>
      </c>
      <c r="P66" s="4">
        <f t="shared" si="2"/>
        <v>1.0166666666666666</v>
      </c>
      <c r="Q66" s="4">
        <f t="shared" si="3"/>
        <v>1.0365853658536586</v>
      </c>
      <c r="R66" s="4">
        <f t="shared" si="4"/>
        <v>1.0096153846153846</v>
      </c>
      <c r="S66" s="4">
        <f t="shared" si="5"/>
        <v>1.0638297872340425</v>
      </c>
      <c r="T66" s="4">
        <f t="shared" si="6"/>
        <v>1.0608020698576972</v>
      </c>
      <c r="U66" s="4">
        <f t="shared" si="7"/>
        <v>1.0527777777777778</v>
      </c>
      <c r="V66" s="4">
        <f t="shared" si="8"/>
        <v>1.01026045777427</v>
      </c>
      <c r="W66" s="4">
        <f t="shared" si="9"/>
        <v>1.0169491525423728</v>
      </c>
      <c r="X66" s="4">
        <f t="shared" si="10"/>
        <v>1.0015503875968992</v>
      </c>
      <c r="Y66" s="4">
        <f t="shared" si="11"/>
        <v>1.3169923750501344</v>
      </c>
      <c r="AA66" s="4">
        <v>412.65600000000001</v>
      </c>
    </row>
    <row r="67" spans="1:27" x14ac:dyDescent="0.2">
      <c r="A67" s="9">
        <f t="shared" si="12"/>
        <v>65</v>
      </c>
      <c r="B67" s="23">
        <v>7.9000000000000001E-2</v>
      </c>
      <c r="C67" s="24">
        <v>5.7000000000000002E-2</v>
      </c>
      <c r="D67" s="24">
        <v>0.32500000000000001</v>
      </c>
      <c r="E67" s="24">
        <v>0.41199999999999998</v>
      </c>
      <c r="F67" s="24">
        <v>8.7999999999999995E-2</v>
      </c>
      <c r="G67" s="24">
        <v>0.74099999999999999</v>
      </c>
      <c r="H67" s="24">
        <v>0.38800000000000001</v>
      </c>
      <c r="I67" s="24">
        <v>1.2569999999999999</v>
      </c>
      <c r="J67" s="24">
        <v>0.12</v>
      </c>
      <c r="K67" s="25">
        <v>2.569</v>
      </c>
      <c r="L67" s="4">
        <f t="shared" ref="L67:L101" si="13">B67*C67+D67*E67+F67*G67+H67*I67+J67*K67</f>
        <v>0.99960700000000002</v>
      </c>
      <c r="M67" s="4">
        <v>-907747.12300000002</v>
      </c>
      <c r="O67" s="4">
        <f t="shared" ref="O67:O101" si="14">MAX(B67/0.08,0.08/B67)</f>
        <v>1.0126582278481013</v>
      </c>
      <c r="P67" s="4">
        <f t="shared" ref="P67:P101" si="15">MAX(C67/0.06,0.06/C67)</f>
        <v>1.0526315789473684</v>
      </c>
      <c r="Q67" s="4">
        <f t="shared" ref="Q67:Q101" si="16">MAX(D67/0.34,0.34/D67)</f>
        <v>1.0461538461538462</v>
      </c>
      <c r="R67" s="4">
        <f t="shared" ref="R67:R101" si="17">MAX(E67/0.42,0.42/E67)</f>
        <v>1.0194174757281553</v>
      </c>
      <c r="S67" s="4">
        <f t="shared" ref="S67:S101" si="18">MAX(F67/0.1,0.1/F67)</f>
        <v>1.1363636363636365</v>
      </c>
      <c r="T67" s="4">
        <f t="shared" ref="T67:T101" si="19">MAX(G67/0.82,0.82/G67)</f>
        <v>1.106612685560054</v>
      </c>
      <c r="U67" s="4">
        <f t="shared" ref="U67:U101" si="20">MAX(H67/0.36,0.36/H67)</f>
        <v>1.0777777777777779</v>
      </c>
      <c r="V67" s="4">
        <f t="shared" ref="V67:V101" si="21">MAX(I67/1.28,1.28/I67)</f>
        <v>1.0182975338106603</v>
      </c>
      <c r="W67" s="4">
        <f t="shared" ref="W67:W101" si="22">MAX(J67/0.12,0.12/J67)</f>
        <v>1</v>
      </c>
      <c r="X67" s="4">
        <f t="shared" ref="X67:X101" si="23">MAX(K67/2.58,2.58/K67)</f>
        <v>1.0042818217205138</v>
      </c>
      <c r="Y67" s="4">
        <f t="shared" ref="Y67:Y101" si="24">PRODUCT(O67:X67)</f>
        <v>1.5756487584252379</v>
      </c>
      <c r="AA67" s="4">
        <v>448.54199999999997</v>
      </c>
    </row>
    <row r="68" spans="1:27" x14ac:dyDescent="0.2">
      <c r="A68" s="9">
        <f t="shared" ref="A68:A101" si="25">A67+1</f>
        <v>66</v>
      </c>
      <c r="B68" s="23">
        <v>8.1000000000000003E-2</v>
      </c>
      <c r="C68" s="24">
        <v>6.0999999999999999E-2</v>
      </c>
      <c r="D68" s="24">
        <v>0.33500000000000002</v>
      </c>
      <c r="E68" s="24">
        <v>0.41599999999999998</v>
      </c>
      <c r="F68" s="24">
        <v>0.105</v>
      </c>
      <c r="G68" s="24">
        <v>0.81599999999999995</v>
      </c>
      <c r="H68" s="24">
        <v>0.35799999999999998</v>
      </c>
      <c r="I68" s="24">
        <v>1.28</v>
      </c>
      <c r="J68" s="24">
        <v>0.12</v>
      </c>
      <c r="K68" s="25">
        <v>2.5880000000000001</v>
      </c>
      <c r="L68" s="4">
        <f t="shared" si="13"/>
        <v>0.99878099999999992</v>
      </c>
      <c r="M68" s="4">
        <v>-904126.26599999995</v>
      </c>
      <c r="O68" s="4">
        <f t="shared" si="14"/>
        <v>1.0125</v>
      </c>
      <c r="P68" s="4">
        <f t="shared" si="15"/>
        <v>1.0166666666666666</v>
      </c>
      <c r="Q68" s="4">
        <f t="shared" si="16"/>
        <v>1.0149253731343284</v>
      </c>
      <c r="R68" s="4">
        <f t="shared" si="17"/>
        <v>1.0096153846153846</v>
      </c>
      <c r="S68" s="4">
        <f t="shared" si="18"/>
        <v>1.0499999999999998</v>
      </c>
      <c r="T68" s="4">
        <f t="shared" si="19"/>
        <v>1.0049019607843137</v>
      </c>
      <c r="U68" s="4">
        <f t="shared" si="20"/>
        <v>1.005586592178771</v>
      </c>
      <c r="V68" s="4">
        <f t="shared" si="21"/>
        <v>1</v>
      </c>
      <c r="W68" s="4">
        <f t="shared" si="22"/>
        <v>1</v>
      </c>
      <c r="X68" s="4">
        <f t="shared" si="23"/>
        <v>1.0031007751937984</v>
      </c>
      <c r="Y68" s="4">
        <f t="shared" si="24"/>
        <v>1.1226405349476556</v>
      </c>
      <c r="AA68" s="4">
        <v>423.00299999999999</v>
      </c>
    </row>
    <row r="69" spans="1:27" x14ac:dyDescent="0.2">
      <c r="A69" s="9">
        <f t="shared" si="25"/>
        <v>67</v>
      </c>
      <c r="B69" s="23">
        <v>7.9000000000000001E-2</v>
      </c>
      <c r="C69" s="24">
        <v>5.8000000000000003E-2</v>
      </c>
      <c r="D69" s="24">
        <v>0.33500000000000002</v>
      </c>
      <c r="E69" s="24">
        <v>0.41799999999999998</v>
      </c>
      <c r="F69" s="24">
        <v>0.10299999999999999</v>
      </c>
      <c r="G69" s="24">
        <v>0.8</v>
      </c>
      <c r="H69" s="24">
        <v>0.36499999999999999</v>
      </c>
      <c r="I69" s="24">
        <v>1.2789999999999999</v>
      </c>
      <c r="J69" s="24">
        <v>0.11799999999999999</v>
      </c>
      <c r="K69" s="25">
        <v>2.601</v>
      </c>
      <c r="L69" s="4">
        <f t="shared" si="13"/>
        <v>1.0007649999999999</v>
      </c>
      <c r="M69" s="4">
        <v>-906567.848</v>
      </c>
      <c r="O69" s="4">
        <f t="shared" si="14"/>
        <v>1.0126582278481013</v>
      </c>
      <c r="P69" s="4">
        <f t="shared" si="15"/>
        <v>1.0344827586206895</v>
      </c>
      <c r="Q69" s="4">
        <f t="shared" si="16"/>
        <v>1.0149253731343284</v>
      </c>
      <c r="R69" s="4">
        <f t="shared" si="17"/>
        <v>1.0047846889952152</v>
      </c>
      <c r="S69" s="4">
        <f t="shared" si="18"/>
        <v>1.0299999999999998</v>
      </c>
      <c r="T69" s="4">
        <f t="shared" si="19"/>
        <v>1.0249999999999999</v>
      </c>
      <c r="U69" s="4">
        <f t="shared" si="20"/>
        <v>1.0138888888888888</v>
      </c>
      <c r="V69" s="4">
        <f t="shared" si="21"/>
        <v>1.0007818608287726</v>
      </c>
      <c r="W69" s="4">
        <f t="shared" si="22"/>
        <v>1.0169491525423728</v>
      </c>
      <c r="X69" s="4">
        <f t="shared" si="23"/>
        <v>1.008139534883721</v>
      </c>
      <c r="Y69" s="4">
        <f t="shared" si="24"/>
        <v>1.173286395807738</v>
      </c>
      <c r="AA69" s="4">
        <v>415.84699999999998</v>
      </c>
    </row>
    <row r="70" spans="1:27" x14ac:dyDescent="0.2">
      <c r="A70" s="9">
        <f t="shared" si="25"/>
        <v>68</v>
      </c>
      <c r="B70" s="23">
        <v>8.2000000000000003E-2</v>
      </c>
      <c r="C70" s="24">
        <v>6.0999999999999999E-2</v>
      </c>
      <c r="D70" s="24">
        <v>0.33100000000000002</v>
      </c>
      <c r="E70" s="24">
        <v>0.41699999999999998</v>
      </c>
      <c r="F70" s="24">
        <v>0.105</v>
      </c>
      <c r="G70" s="24">
        <v>0.79300000000000004</v>
      </c>
      <c r="H70" s="24">
        <v>0.36199999999999999</v>
      </c>
      <c r="I70" s="24">
        <v>1.282</v>
      </c>
      <c r="J70" s="24">
        <v>0.12</v>
      </c>
      <c r="K70" s="25">
        <v>2.5870000000000002</v>
      </c>
      <c r="L70" s="4">
        <f t="shared" si="13"/>
        <v>1.000818</v>
      </c>
      <c r="M70" s="4">
        <v>-904800.70299999998</v>
      </c>
      <c r="O70" s="4">
        <f t="shared" si="14"/>
        <v>1.0249999999999999</v>
      </c>
      <c r="P70" s="4">
        <f t="shared" si="15"/>
        <v>1.0166666666666666</v>
      </c>
      <c r="Q70" s="4">
        <f t="shared" si="16"/>
        <v>1.0271903323262841</v>
      </c>
      <c r="R70" s="4">
        <f t="shared" si="17"/>
        <v>1.0071942446043165</v>
      </c>
      <c r="S70" s="4">
        <f t="shared" si="18"/>
        <v>1.0499999999999998</v>
      </c>
      <c r="T70" s="4">
        <f t="shared" si="19"/>
        <v>1.0340479192938208</v>
      </c>
      <c r="U70" s="4">
        <f t="shared" si="20"/>
        <v>1.0055555555555555</v>
      </c>
      <c r="V70" s="4">
        <f t="shared" si="21"/>
        <v>1.0015624999999999</v>
      </c>
      <c r="W70" s="4">
        <f t="shared" si="22"/>
        <v>1</v>
      </c>
      <c r="X70" s="4">
        <f t="shared" si="23"/>
        <v>1.0027131782945737</v>
      </c>
      <c r="Y70" s="4">
        <f t="shared" si="24"/>
        <v>1.1821087197750331</v>
      </c>
      <c r="AA70" s="4">
        <v>376.959</v>
      </c>
    </row>
    <row r="71" spans="1:27" x14ac:dyDescent="0.2">
      <c r="A71" s="9">
        <f t="shared" si="25"/>
        <v>69</v>
      </c>
      <c r="B71" s="23">
        <v>7.9000000000000001E-2</v>
      </c>
      <c r="C71" s="24">
        <v>0.06</v>
      </c>
      <c r="D71" s="24">
        <v>0.34</v>
      </c>
      <c r="E71" s="24">
        <v>0.42299999999999999</v>
      </c>
      <c r="F71" s="24">
        <v>0.115</v>
      </c>
      <c r="G71" s="24">
        <v>0.84499999999999997</v>
      </c>
      <c r="H71" s="24">
        <v>0.34499999999999997</v>
      </c>
      <c r="I71" s="24">
        <v>1.2849999999999999</v>
      </c>
      <c r="J71" s="24">
        <v>0.12</v>
      </c>
      <c r="K71" s="25">
        <v>2.5840000000000001</v>
      </c>
      <c r="L71" s="4">
        <f t="shared" si="13"/>
        <v>0.99913999999999992</v>
      </c>
      <c r="M71" s="4">
        <v>-903974.64300000004</v>
      </c>
      <c r="O71" s="4">
        <f t="shared" si="14"/>
        <v>1.0126582278481013</v>
      </c>
      <c r="P71" s="4">
        <f t="shared" si="15"/>
        <v>1</v>
      </c>
      <c r="Q71" s="4">
        <f t="shared" si="16"/>
        <v>1</v>
      </c>
      <c r="R71" s="4">
        <f t="shared" si="17"/>
        <v>1.0071428571428571</v>
      </c>
      <c r="S71" s="4">
        <f t="shared" si="18"/>
        <v>1.1499999999999999</v>
      </c>
      <c r="T71" s="4">
        <f t="shared" si="19"/>
        <v>1.0304878048780488</v>
      </c>
      <c r="U71" s="4">
        <f t="shared" si="20"/>
        <v>1.0434782608695652</v>
      </c>
      <c r="V71" s="4">
        <f t="shared" si="21"/>
        <v>1.00390625</v>
      </c>
      <c r="W71" s="4">
        <f t="shared" si="22"/>
        <v>1</v>
      </c>
      <c r="X71" s="4">
        <f t="shared" si="23"/>
        <v>1.0015503875968992</v>
      </c>
      <c r="Y71" s="4">
        <f t="shared" si="24"/>
        <v>1.2680723608092404</v>
      </c>
      <c r="AA71" s="4">
        <v>538.28</v>
      </c>
    </row>
    <row r="72" spans="1:27" x14ac:dyDescent="0.2">
      <c r="A72" s="9">
        <f t="shared" si="25"/>
        <v>70</v>
      </c>
      <c r="B72" s="23">
        <v>7.9000000000000001E-2</v>
      </c>
      <c r="C72" s="24">
        <v>5.7000000000000002E-2</v>
      </c>
      <c r="D72" s="24">
        <v>0.34200000000000003</v>
      </c>
      <c r="E72" s="24">
        <v>0.41899999999999998</v>
      </c>
      <c r="F72" s="24">
        <v>9.9000000000000005E-2</v>
      </c>
      <c r="G72" s="24">
        <v>0.83299999999999996</v>
      </c>
      <c r="H72" s="24">
        <v>0.35799999999999998</v>
      </c>
      <c r="I72" s="24">
        <v>1.28</v>
      </c>
      <c r="J72" s="24">
        <v>0.122</v>
      </c>
      <c r="K72" s="25">
        <v>2.5569999999999999</v>
      </c>
      <c r="L72" s="4">
        <f t="shared" si="13"/>
        <v>1.000462</v>
      </c>
      <c r="M72" s="4">
        <v>-903983.13100000005</v>
      </c>
      <c r="O72" s="4">
        <f t="shared" si="14"/>
        <v>1.0126582278481013</v>
      </c>
      <c r="P72" s="4">
        <f t="shared" si="15"/>
        <v>1.0526315789473684</v>
      </c>
      <c r="Q72" s="4">
        <f t="shared" si="16"/>
        <v>1.0058823529411764</v>
      </c>
      <c r="R72" s="4">
        <f t="shared" si="17"/>
        <v>1.0023866348448687</v>
      </c>
      <c r="S72" s="4">
        <f t="shared" si="18"/>
        <v>1.0101010101010102</v>
      </c>
      <c r="T72" s="4">
        <f t="shared" si="19"/>
        <v>1.0158536585365854</v>
      </c>
      <c r="U72" s="4">
        <f t="shared" si="20"/>
        <v>1.005586592178771</v>
      </c>
      <c r="V72" s="4">
        <f t="shared" si="21"/>
        <v>1</v>
      </c>
      <c r="W72" s="4">
        <f t="shared" si="22"/>
        <v>1.0166666666666666</v>
      </c>
      <c r="X72" s="4">
        <f t="shared" si="23"/>
        <v>1.0089949159170903</v>
      </c>
      <c r="Y72" s="4">
        <f t="shared" si="24"/>
        <v>1.1376396969288427</v>
      </c>
      <c r="AA72" s="4">
        <v>669.01400000000001</v>
      </c>
    </row>
    <row r="73" spans="1:27" x14ac:dyDescent="0.2">
      <c r="A73" s="9">
        <f t="shared" si="25"/>
        <v>71</v>
      </c>
      <c r="B73" s="23">
        <v>7.8E-2</v>
      </c>
      <c r="C73" s="24">
        <v>5.6000000000000001E-2</v>
      </c>
      <c r="D73" s="24">
        <v>0.34799999999999998</v>
      </c>
      <c r="E73" s="24">
        <v>0.42499999999999999</v>
      </c>
      <c r="F73" s="24">
        <v>0.107</v>
      </c>
      <c r="G73" s="24">
        <v>0.83699999999999997</v>
      </c>
      <c r="H73" s="24">
        <v>0.35</v>
      </c>
      <c r="I73" s="24">
        <v>1.298</v>
      </c>
      <c r="J73" s="24">
        <v>0.11700000000000001</v>
      </c>
      <c r="K73" s="25">
        <v>2.5920000000000001</v>
      </c>
      <c r="L73" s="4">
        <f t="shared" si="13"/>
        <v>0.99939099999999992</v>
      </c>
      <c r="M73" s="4">
        <v>-903935.13500000001</v>
      </c>
      <c r="O73" s="4">
        <f t="shared" si="14"/>
        <v>1.0256410256410258</v>
      </c>
      <c r="P73" s="4">
        <f t="shared" si="15"/>
        <v>1.0714285714285714</v>
      </c>
      <c r="Q73" s="4">
        <f t="shared" si="16"/>
        <v>1.0235294117647058</v>
      </c>
      <c r="R73" s="4">
        <f t="shared" si="17"/>
        <v>1.0119047619047619</v>
      </c>
      <c r="S73" s="4">
        <f t="shared" si="18"/>
        <v>1.0699999999999998</v>
      </c>
      <c r="T73" s="4">
        <f t="shared" si="19"/>
        <v>1.0207317073170732</v>
      </c>
      <c r="U73" s="4">
        <f t="shared" si="20"/>
        <v>1.0285714285714287</v>
      </c>
      <c r="V73" s="4">
        <f t="shared" si="21"/>
        <v>1.0140625000000001</v>
      </c>
      <c r="W73" s="4">
        <f t="shared" si="22"/>
        <v>1.0256410256410255</v>
      </c>
      <c r="X73" s="4">
        <f t="shared" si="23"/>
        <v>1.0046511627906978</v>
      </c>
      <c r="Y73" s="4">
        <f t="shared" si="24"/>
        <v>1.3359918607532886</v>
      </c>
      <c r="AA73" s="4">
        <v>473.20600000000002</v>
      </c>
    </row>
    <row r="74" spans="1:27" x14ac:dyDescent="0.2">
      <c r="A74" s="9">
        <f t="shared" si="25"/>
        <v>72</v>
      </c>
      <c r="B74" s="23">
        <v>7.9000000000000001E-2</v>
      </c>
      <c r="C74" s="24">
        <v>5.8000000000000003E-2</v>
      </c>
      <c r="D74" s="24">
        <v>0.34200000000000003</v>
      </c>
      <c r="E74" s="24">
        <v>0.41599999999999998</v>
      </c>
      <c r="F74" s="24">
        <v>9.5000000000000001E-2</v>
      </c>
      <c r="G74" s="24">
        <v>0.82799999999999996</v>
      </c>
      <c r="H74" s="24">
        <v>0.36199999999999999</v>
      </c>
      <c r="I74" s="24">
        <v>1.2769999999999999</v>
      </c>
      <c r="J74" s="24">
        <v>0.121</v>
      </c>
      <c r="K74" s="25">
        <v>2.5670000000000002</v>
      </c>
      <c r="L74" s="4">
        <f t="shared" si="13"/>
        <v>0.99839499999999992</v>
      </c>
      <c r="M74" s="4">
        <v>-902311.12300000002</v>
      </c>
      <c r="O74" s="4">
        <f t="shared" si="14"/>
        <v>1.0126582278481013</v>
      </c>
      <c r="P74" s="4">
        <f t="shared" si="15"/>
        <v>1.0344827586206895</v>
      </c>
      <c r="Q74" s="4">
        <f t="shared" si="16"/>
        <v>1.0058823529411764</v>
      </c>
      <c r="R74" s="4">
        <f t="shared" si="17"/>
        <v>1.0096153846153846</v>
      </c>
      <c r="S74" s="4">
        <f t="shared" si="18"/>
        <v>1.0526315789473684</v>
      </c>
      <c r="T74" s="4">
        <f t="shared" si="19"/>
        <v>1.0097560975609756</v>
      </c>
      <c r="U74" s="4">
        <f t="shared" si="20"/>
        <v>1.0055555555555555</v>
      </c>
      <c r="V74" s="4">
        <f t="shared" si="21"/>
        <v>1.0023492560689116</v>
      </c>
      <c r="W74" s="4">
        <f t="shared" si="22"/>
        <v>1.0083333333333333</v>
      </c>
      <c r="X74" s="4">
        <f t="shared" si="23"/>
        <v>1.0050642773665757</v>
      </c>
      <c r="Y74" s="4">
        <f t="shared" si="24"/>
        <v>1.1550619674212719</v>
      </c>
      <c r="AA74" s="4">
        <v>490.92700000000002</v>
      </c>
    </row>
    <row r="75" spans="1:27" x14ac:dyDescent="0.2">
      <c r="A75" s="9">
        <f t="shared" si="25"/>
        <v>73</v>
      </c>
      <c r="B75" s="23">
        <v>7.9000000000000001E-2</v>
      </c>
      <c r="C75" s="24">
        <v>6.3E-2</v>
      </c>
      <c r="D75" s="24">
        <v>0.33800000000000002</v>
      </c>
      <c r="E75" s="24">
        <v>0.41699999999999998</v>
      </c>
      <c r="F75" s="24">
        <v>0.10199999999999999</v>
      </c>
      <c r="G75" s="24">
        <v>0.81399999999999995</v>
      </c>
      <c r="H75" s="24">
        <v>0.36299999999999999</v>
      </c>
      <c r="I75" s="24">
        <v>1.2789999999999999</v>
      </c>
      <c r="J75" s="24">
        <v>0.11799999999999999</v>
      </c>
      <c r="K75" s="25">
        <v>2.6019999999999999</v>
      </c>
      <c r="L75" s="4">
        <f t="shared" si="13"/>
        <v>1.000264</v>
      </c>
      <c r="M75" s="4">
        <v>-904193.652</v>
      </c>
      <c r="O75" s="4">
        <f t="shared" si="14"/>
        <v>1.0126582278481013</v>
      </c>
      <c r="P75" s="4">
        <f t="shared" si="15"/>
        <v>1.05</v>
      </c>
      <c r="Q75" s="4">
        <f t="shared" si="16"/>
        <v>1.0059171597633136</v>
      </c>
      <c r="R75" s="4">
        <f t="shared" si="17"/>
        <v>1.0071942446043165</v>
      </c>
      <c r="S75" s="4">
        <f t="shared" si="18"/>
        <v>1.0199999999999998</v>
      </c>
      <c r="T75" s="4">
        <f t="shared" si="19"/>
        <v>1.0073710073710074</v>
      </c>
      <c r="U75" s="4">
        <f t="shared" si="20"/>
        <v>1.0083333333333333</v>
      </c>
      <c r="V75" s="4">
        <f t="shared" si="21"/>
        <v>1.0007818608287726</v>
      </c>
      <c r="W75" s="4">
        <f t="shared" si="22"/>
        <v>1.0169491525423728</v>
      </c>
      <c r="X75" s="4">
        <f t="shared" si="23"/>
        <v>1.0085271317829456</v>
      </c>
      <c r="Y75" s="4">
        <f t="shared" si="24"/>
        <v>1.1456386072931668</v>
      </c>
      <c r="AA75" s="4">
        <v>396.68599999999998</v>
      </c>
    </row>
    <row r="76" spans="1:27" x14ac:dyDescent="0.2">
      <c r="A76" s="9">
        <f t="shared" si="25"/>
        <v>74</v>
      </c>
      <c r="B76" s="23">
        <v>7.8E-2</v>
      </c>
      <c r="C76" s="24">
        <v>5.7000000000000002E-2</v>
      </c>
      <c r="D76" s="24">
        <v>0.33700000000000002</v>
      </c>
      <c r="E76" s="24">
        <v>0.41699999999999998</v>
      </c>
      <c r="F76" s="24">
        <v>0.105</v>
      </c>
      <c r="G76" s="24">
        <v>0.80600000000000005</v>
      </c>
      <c r="H76" s="24">
        <v>0.36099999999999999</v>
      </c>
      <c r="I76" s="24">
        <v>1.282</v>
      </c>
      <c r="J76" s="24">
        <v>0.11899999999999999</v>
      </c>
      <c r="K76" s="25">
        <v>2.58</v>
      </c>
      <c r="L76" s="4">
        <f t="shared" si="13"/>
        <v>0.99942700000000007</v>
      </c>
      <c r="M76" s="4">
        <v>-904672.88500000001</v>
      </c>
      <c r="O76" s="4">
        <f t="shared" si="14"/>
        <v>1.0256410256410258</v>
      </c>
      <c r="P76" s="4">
        <f t="shared" si="15"/>
        <v>1.0526315789473684</v>
      </c>
      <c r="Q76" s="4">
        <f t="shared" si="16"/>
        <v>1.0089020771513353</v>
      </c>
      <c r="R76" s="4">
        <f t="shared" si="17"/>
        <v>1.0071942446043165</v>
      </c>
      <c r="S76" s="4">
        <f t="shared" si="18"/>
        <v>1.0499999999999998</v>
      </c>
      <c r="T76" s="4">
        <f t="shared" si="19"/>
        <v>1.0173697270471462</v>
      </c>
      <c r="U76" s="4">
        <f t="shared" si="20"/>
        <v>1.0027777777777778</v>
      </c>
      <c r="V76" s="4">
        <f t="shared" si="21"/>
        <v>1.0015624999999999</v>
      </c>
      <c r="W76" s="4">
        <f t="shared" si="22"/>
        <v>1.0084033613445378</v>
      </c>
      <c r="X76" s="4">
        <f t="shared" si="23"/>
        <v>1</v>
      </c>
      <c r="Y76" s="4">
        <f t="shared" si="24"/>
        <v>1.1869138061833162</v>
      </c>
      <c r="AA76" s="4">
        <v>426.45699999999999</v>
      </c>
    </row>
    <row r="77" spans="1:27" x14ac:dyDescent="0.2">
      <c r="A77" s="9">
        <f t="shared" si="25"/>
        <v>75</v>
      </c>
      <c r="B77" s="23">
        <v>8.1000000000000003E-2</v>
      </c>
      <c r="C77" s="24">
        <v>5.8000000000000003E-2</v>
      </c>
      <c r="D77" s="24">
        <v>0.34200000000000003</v>
      </c>
      <c r="E77" s="24">
        <v>0.42599999999999999</v>
      </c>
      <c r="F77" s="24">
        <v>0.10299999999999999</v>
      </c>
      <c r="G77" s="24">
        <v>0.83699999999999997</v>
      </c>
      <c r="H77" s="24">
        <v>0.35299999999999998</v>
      </c>
      <c r="I77" s="24">
        <v>1.2809999999999999</v>
      </c>
      <c r="J77" s="24">
        <v>0.12</v>
      </c>
      <c r="K77" s="25">
        <v>2.5819999999999999</v>
      </c>
      <c r="L77" s="4">
        <f t="shared" si="13"/>
        <v>0.9986339999999998</v>
      </c>
      <c r="M77" s="4">
        <v>-905580.08499999996</v>
      </c>
      <c r="O77" s="4">
        <f t="shared" si="14"/>
        <v>1.0125</v>
      </c>
      <c r="P77" s="4">
        <f t="shared" si="15"/>
        <v>1.0344827586206895</v>
      </c>
      <c r="Q77" s="4">
        <f t="shared" si="16"/>
        <v>1.0058823529411764</v>
      </c>
      <c r="R77" s="4">
        <f t="shared" si="17"/>
        <v>1.0142857142857142</v>
      </c>
      <c r="S77" s="4">
        <f t="shared" si="18"/>
        <v>1.0299999999999998</v>
      </c>
      <c r="T77" s="4">
        <f t="shared" si="19"/>
        <v>1.0207317073170732</v>
      </c>
      <c r="U77" s="4">
        <f t="shared" si="20"/>
        <v>1.0198300283286119</v>
      </c>
      <c r="V77" s="4">
        <f t="shared" si="21"/>
        <v>1.00078125</v>
      </c>
      <c r="W77" s="4">
        <f t="shared" si="22"/>
        <v>1</v>
      </c>
      <c r="X77" s="4">
        <f t="shared" si="23"/>
        <v>1.0007751937984495</v>
      </c>
      <c r="Y77" s="4">
        <f t="shared" si="24"/>
        <v>1.1475671406166057</v>
      </c>
      <c r="AA77" s="4">
        <v>549.42100000000005</v>
      </c>
    </row>
    <row r="78" spans="1:27" x14ac:dyDescent="0.2">
      <c r="A78" s="9">
        <f t="shared" si="25"/>
        <v>76</v>
      </c>
      <c r="B78" s="23">
        <v>0.08</v>
      </c>
      <c r="C78" s="24">
        <v>5.6000000000000001E-2</v>
      </c>
      <c r="D78" s="24">
        <v>0.34799999999999998</v>
      </c>
      <c r="E78" s="24">
        <v>0.42499999999999999</v>
      </c>
      <c r="F78" s="24">
        <v>0.127</v>
      </c>
      <c r="G78" s="24">
        <v>0.89100000000000001</v>
      </c>
      <c r="H78" s="24">
        <v>0.32800000000000001</v>
      </c>
      <c r="I78" s="24">
        <v>1.3160000000000001</v>
      </c>
      <c r="J78" s="24">
        <v>0.11799999999999999</v>
      </c>
      <c r="K78" s="25">
        <v>2.577</v>
      </c>
      <c r="L78" s="4">
        <f t="shared" si="13"/>
        <v>1.001271</v>
      </c>
      <c r="M78" s="4">
        <v>-899790.67299999995</v>
      </c>
      <c r="O78" s="4">
        <f t="shared" si="14"/>
        <v>1</v>
      </c>
      <c r="P78" s="4">
        <f t="shared" si="15"/>
        <v>1.0714285714285714</v>
      </c>
      <c r="Q78" s="4">
        <f t="shared" si="16"/>
        <v>1.0235294117647058</v>
      </c>
      <c r="R78" s="4">
        <f t="shared" si="17"/>
        <v>1.0119047619047619</v>
      </c>
      <c r="S78" s="4">
        <f t="shared" si="18"/>
        <v>1.27</v>
      </c>
      <c r="T78" s="4">
        <f t="shared" si="19"/>
        <v>1.0865853658536586</v>
      </c>
      <c r="U78" s="4">
        <f t="shared" si="20"/>
        <v>1.097560975609756</v>
      </c>
      <c r="V78" s="4">
        <f t="shared" si="21"/>
        <v>1.028125</v>
      </c>
      <c r="W78" s="4">
        <f t="shared" si="22"/>
        <v>1.0169491525423728</v>
      </c>
      <c r="X78" s="4">
        <f t="shared" si="23"/>
        <v>1.0011641443538999</v>
      </c>
      <c r="Y78" s="4">
        <f t="shared" si="24"/>
        <v>1.7593403586917165</v>
      </c>
      <c r="AA78" s="4">
        <v>569.63</v>
      </c>
    </row>
    <row r="79" spans="1:27" x14ac:dyDescent="0.2">
      <c r="A79" s="9">
        <f t="shared" si="25"/>
        <v>77</v>
      </c>
      <c r="B79" s="23">
        <v>0.08</v>
      </c>
      <c r="C79" s="24">
        <v>6.0999999999999999E-2</v>
      </c>
      <c r="D79" s="24">
        <v>0.34200000000000003</v>
      </c>
      <c r="E79" s="24">
        <v>0.42299999999999999</v>
      </c>
      <c r="F79" s="24">
        <v>9.8000000000000004E-2</v>
      </c>
      <c r="G79" s="24">
        <v>0.82199999999999995</v>
      </c>
      <c r="H79" s="24">
        <v>0.36099999999999999</v>
      </c>
      <c r="I79" s="24">
        <v>1.2789999999999999</v>
      </c>
      <c r="J79" s="24">
        <v>0.11899999999999999</v>
      </c>
      <c r="K79" s="25">
        <v>2.5960000000000001</v>
      </c>
      <c r="L79" s="4">
        <f t="shared" si="13"/>
        <v>1.000745</v>
      </c>
      <c r="M79" s="4">
        <v>-905233.32200000004</v>
      </c>
      <c r="O79" s="4">
        <f t="shared" si="14"/>
        <v>1</v>
      </c>
      <c r="P79" s="4">
        <f t="shared" si="15"/>
        <v>1.0166666666666666</v>
      </c>
      <c r="Q79" s="4">
        <f t="shared" si="16"/>
        <v>1.0058823529411764</v>
      </c>
      <c r="R79" s="4">
        <f t="shared" si="17"/>
        <v>1.0071428571428571</v>
      </c>
      <c r="S79" s="4">
        <f t="shared" si="18"/>
        <v>1.0204081632653061</v>
      </c>
      <c r="T79" s="4">
        <f t="shared" si="19"/>
        <v>1.0024390243902439</v>
      </c>
      <c r="U79" s="4">
        <f t="shared" si="20"/>
        <v>1.0027777777777778</v>
      </c>
      <c r="V79" s="4">
        <f t="shared" si="21"/>
        <v>1.0007818608287726</v>
      </c>
      <c r="W79" s="4">
        <f t="shared" si="22"/>
        <v>1.0084033613445378</v>
      </c>
      <c r="X79" s="4">
        <f t="shared" si="23"/>
        <v>1.006201550387597</v>
      </c>
      <c r="Y79" s="4">
        <f t="shared" si="24"/>
        <v>1.072783618575194</v>
      </c>
      <c r="AA79" s="4">
        <v>516.82399999999996</v>
      </c>
    </row>
    <row r="80" spans="1:27" x14ac:dyDescent="0.2">
      <c r="A80" s="9">
        <f t="shared" si="25"/>
        <v>78</v>
      </c>
      <c r="B80" s="23">
        <v>0.08</v>
      </c>
      <c r="C80" s="24">
        <v>6.2E-2</v>
      </c>
      <c r="D80" s="24">
        <v>0.34799999999999998</v>
      </c>
      <c r="E80" s="24">
        <v>0.42699999999999999</v>
      </c>
      <c r="F80" s="24">
        <v>9.1999999999999998E-2</v>
      </c>
      <c r="G80" s="24">
        <v>0.84299999999999997</v>
      </c>
      <c r="H80" s="24">
        <v>0.36099999999999999</v>
      </c>
      <c r="I80" s="24">
        <v>1.2769999999999999</v>
      </c>
      <c r="J80" s="24">
        <v>0.11899999999999999</v>
      </c>
      <c r="K80" s="25">
        <v>2.58</v>
      </c>
      <c r="L80" s="4">
        <f t="shared" si="13"/>
        <v>0.99912899999999993</v>
      </c>
      <c r="M80" s="4">
        <v>-900577.84400000004</v>
      </c>
      <c r="O80" s="4">
        <f t="shared" si="14"/>
        <v>1</v>
      </c>
      <c r="P80" s="4">
        <f t="shared" si="15"/>
        <v>1.0333333333333334</v>
      </c>
      <c r="Q80" s="4">
        <f t="shared" si="16"/>
        <v>1.0235294117647058</v>
      </c>
      <c r="R80" s="4">
        <f t="shared" si="17"/>
        <v>1.0166666666666666</v>
      </c>
      <c r="S80" s="4">
        <f t="shared" si="18"/>
        <v>1.0869565217391306</v>
      </c>
      <c r="T80" s="4">
        <f t="shared" si="19"/>
        <v>1.0280487804878049</v>
      </c>
      <c r="U80" s="4">
        <f t="shared" si="20"/>
        <v>1.0027777777777778</v>
      </c>
      <c r="V80" s="4">
        <f t="shared" si="21"/>
        <v>1.0023492560689116</v>
      </c>
      <c r="W80" s="4">
        <f t="shared" si="22"/>
        <v>1.0084033613445378</v>
      </c>
      <c r="X80" s="4">
        <f t="shared" si="23"/>
        <v>1</v>
      </c>
      <c r="Y80" s="4">
        <f t="shared" si="24"/>
        <v>1.2178766493595761</v>
      </c>
      <c r="AA80" s="4">
        <v>552.67600000000004</v>
      </c>
    </row>
    <row r="81" spans="1:27" x14ac:dyDescent="0.2">
      <c r="A81" s="9">
        <f t="shared" si="25"/>
        <v>79</v>
      </c>
      <c r="B81" s="23">
        <v>7.9000000000000001E-2</v>
      </c>
      <c r="C81" s="24">
        <v>6.0999999999999999E-2</v>
      </c>
      <c r="D81" s="24">
        <v>0.33200000000000002</v>
      </c>
      <c r="E81" s="24">
        <v>0.41299999999999998</v>
      </c>
      <c r="F81" s="24">
        <v>9.8000000000000004E-2</v>
      </c>
      <c r="G81" s="24">
        <v>0.77900000000000003</v>
      </c>
      <c r="H81" s="24">
        <v>0.36699999999999999</v>
      </c>
      <c r="I81" s="24">
        <v>1.2669999999999999</v>
      </c>
      <c r="J81" s="24">
        <v>0.124</v>
      </c>
      <c r="K81" s="25">
        <v>2.5670000000000002</v>
      </c>
      <c r="L81" s="4">
        <f t="shared" si="13"/>
        <v>1.001574</v>
      </c>
      <c r="M81" s="4">
        <v>-907309.22</v>
      </c>
      <c r="O81" s="4">
        <f t="shared" si="14"/>
        <v>1.0126582278481013</v>
      </c>
      <c r="P81" s="4">
        <f t="shared" si="15"/>
        <v>1.0166666666666666</v>
      </c>
      <c r="Q81" s="4">
        <f t="shared" si="16"/>
        <v>1.0240963855421688</v>
      </c>
      <c r="R81" s="4">
        <f t="shared" si="17"/>
        <v>1.0169491525423728</v>
      </c>
      <c r="S81" s="4">
        <f t="shared" si="18"/>
        <v>1.0204081632653061</v>
      </c>
      <c r="T81" s="4">
        <f t="shared" si="19"/>
        <v>1.0526315789473684</v>
      </c>
      <c r="U81" s="4">
        <f t="shared" si="20"/>
        <v>1.0194444444444444</v>
      </c>
      <c r="V81" s="4">
        <f t="shared" si="21"/>
        <v>1.01026045777427</v>
      </c>
      <c r="W81" s="4">
        <f t="shared" si="22"/>
        <v>1.0333333333333334</v>
      </c>
      <c r="X81" s="4">
        <f t="shared" si="23"/>
        <v>1.0050642773665757</v>
      </c>
      <c r="Y81" s="4">
        <f t="shared" si="24"/>
        <v>1.2318648580306975</v>
      </c>
      <c r="AA81" s="4">
        <v>545.21100000000001</v>
      </c>
    </row>
    <row r="82" spans="1:27" x14ac:dyDescent="0.2">
      <c r="A82" s="9">
        <f t="shared" si="25"/>
        <v>80</v>
      </c>
      <c r="B82" s="23">
        <v>7.9000000000000001E-2</v>
      </c>
      <c r="C82" s="24">
        <v>0.06</v>
      </c>
      <c r="D82" s="24">
        <v>0.34499999999999997</v>
      </c>
      <c r="E82" s="24">
        <v>0.42599999999999999</v>
      </c>
      <c r="F82" s="24">
        <v>8.6999999999999994E-2</v>
      </c>
      <c r="G82" s="24">
        <v>0.81799999999999995</v>
      </c>
      <c r="H82" s="24">
        <v>0.37</v>
      </c>
      <c r="I82" s="24">
        <v>1.2689999999999999</v>
      </c>
      <c r="J82" s="24">
        <v>0.11899999999999999</v>
      </c>
      <c r="K82" s="25">
        <v>2.581</v>
      </c>
      <c r="L82" s="4">
        <f t="shared" si="13"/>
        <v>0.99954499999999991</v>
      </c>
      <c r="M82" s="4">
        <v>-902245.25100000005</v>
      </c>
      <c r="O82" s="4">
        <f t="shared" si="14"/>
        <v>1.0126582278481013</v>
      </c>
      <c r="P82" s="4">
        <f t="shared" si="15"/>
        <v>1</v>
      </c>
      <c r="Q82" s="4">
        <f t="shared" si="16"/>
        <v>1.0147058823529411</v>
      </c>
      <c r="R82" s="4">
        <f t="shared" si="17"/>
        <v>1.0142857142857142</v>
      </c>
      <c r="S82" s="4">
        <f t="shared" si="18"/>
        <v>1.149425287356322</v>
      </c>
      <c r="T82" s="4">
        <f t="shared" si="19"/>
        <v>1.0024449877750612</v>
      </c>
      <c r="U82" s="4">
        <f t="shared" si="20"/>
        <v>1.0277777777777779</v>
      </c>
      <c r="V82" s="4">
        <f t="shared" si="21"/>
        <v>1.008668242710796</v>
      </c>
      <c r="W82" s="4">
        <f t="shared" si="22"/>
        <v>1.0084033613445378</v>
      </c>
      <c r="X82" s="4">
        <f t="shared" si="23"/>
        <v>1.0003875968992249</v>
      </c>
      <c r="Y82" s="4">
        <f t="shared" si="24"/>
        <v>1.2558993411901249</v>
      </c>
      <c r="AA82" s="4">
        <v>584.00599999999997</v>
      </c>
    </row>
    <row r="83" spans="1:27" x14ac:dyDescent="0.2">
      <c r="A83" s="9">
        <f t="shared" si="25"/>
        <v>81</v>
      </c>
      <c r="B83" s="23">
        <v>8.1000000000000003E-2</v>
      </c>
      <c r="C83" s="24">
        <v>6.0999999999999999E-2</v>
      </c>
      <c r="D83" s="24">
        <v>0.34100000000000003</v>
      </c>
      <c r="E83" s="24">
        <v>0.42299999999999999</v>
      </c>
      <c r="F83" s="24">
        <v>0.1</v>
      </c>
      <c r="G83" s="24">
        <v>0.82199999999999995</v>
      </c>
      <c r="H83" s="24">
        <v>0.35799999999999998</v>
      </c>
      <c r="I83" s="24">
        <v>1.286</v>
      </c>
      <c r="J83" s="24">
        <v>0.11899999999999999</v>
      </c>
      <c r="K83" s="25">
        <v>2.5840000000000001</v>
      </c>
      <c r="L83" s="4">
        <f t="shared" si="13"/>
        <v>0.99926800000000005</v>
      </c>
      <c r="M83" s="4">
        <v>-906533.76100000006</v>
      </c>
      <c r="O83" s="4">
        <f t="shared" si="14"/>
        <v>1.0125</v>
      </c>
      <c r="P83" s="4">
        <f t="shared" si="15"/>
        <v>1.0166666666666666</v>
      </c>
      <c r="Q83" s="4">
        <f t="shared" si="16"/>
        <v>1.0029411764705882</v>
      </c>
      <c r="R83" s="4">
        <f t="shared" si="17"/>
        <v>1.0071428571428571</v>
      </c>
      <c r="S83" s="4">
        <f t="shared" si="18"/>
        <v>1</v>
      </c>
      <c r="T83" s="4">
        <f t="shared" si="19"/>
        <v>1.0024390243902439</v>
      </c>
      <c r="U83" s="4">
        <f t="shared" si="20"/>
        <v>1.005586592178771</v>
      </c>
      <c r="V83" s="4">
        <f t="shared" si="21"/>
        <v>1.0046875</v>
      </c>
      <c r="W83" s="4">
        <f t="shared" si="22"/>
        <v>1.0084033613445378</v>
      </c>
      <c r="X83" s="4">
        <f t="shared" si="23"/>
        <v>1.0015503875968992</v>
      </c>
      <c r="Y83" s="4">
        <f t="shared" si="24"/>
        <v>1.0635445383157252</v>
      </c>
      <c r="AA83" s="4">
        <v>447.12799999999999</v>
      </c>
    </row>
    <row r="84" spans="1:27" x14ac:dyDescent="0.2">
      <c r="A84" s="9">
        <f t="shared" si="25"/>
        <v>82</v>
      </c>
      <c r="B84" s="23">
        <v>8.4000000000000005E-2</v>
      </c>
      <c r="C84" s="24">
        <v>6.5000000000000002E-2</v>
      </c>
      <c r="D84" s="24">
        <v>0.34599999999999997</v>
      </c>
      <c r="E84" s="24">
        <v>0.42399999999999999</v>
      </c>
      <c r="F84" s="24">
        <v>0.1</v>
      </c>
      <c r="G84" s="24">
        <v>0.88</v>
      </c>
      <c r="H84" s="24">
        <v>0.35099999999999998</v>
      </c>
      <c r="I84" s="24">
        <v>1.2809999999999999</v>
      </c>
      <c r="J84" s="24">
        <v>0.12</v>
      </c>
      <c r="K84" s="25">
        <v>2.593</v>
      </c>
      <c r="L84" s="4">
        <f t="shared" si="13"/>
        <v>1.0009549999999998</v>
      </c>
      <c r="M84" s="4">
        <v>-905244.94</v>
      </c>
      <c r="O84" s="4">
        <f t="shared" si="14"/>
        <v>1.05</v>
      </c>
      <c r="P84" s="4">
        <f t="shared" si="15"/>
        <v>1.0833333333333335</v>
      </c>
      <c r="Q84" s="4">
        <f t="shared" si="16"/>
        <v>1.0176470588235293</v>
      </c>
      <c r="R84" s="4">
        <f t="shared" si="17"/>
        <v>1.0095238095238095</v>
      </c>
      <c r="S84" s="4">
        <f t="shared" si="18"/>
        <v>1</v>
      </c>
      <c r="T84" s="4">
        <f t="shared" si="19"/>
        <v>1.0731707317073171</v>
      </c>
      <c r="U84" s="4">
        <f t="shared" si="20"/>
        <v>1.0256410256410258</v>
      </c>
      <c r="V84" s="4">
        <f t="shared" si="21"/>
        <v>1.00078125</v>
      </c>
      <c r="W84" s="4">
        <f t="shared" si="22"/>
        <v>1</v>
      </c>
      <c r="X84" s="4">
        <f t="shared" si="23"/>
        <v>1.0050387596899224</v>
      </c>
      <c r="Y84" s="4">
        <f t="shared" si="24"/>
        <v>1.2937528760324797</v>
      </c>
      <c r="AA84" s="4">
        <v>584.90099999999995</v>
      </c>
    </row>
    <row r="85" spans="1:27" x14ac:dyDescent="0.2">
      <c r="A85" s="9">
        <f t="shared" si="25"/>
        <v>83</v>
      </c>
      <c r="B85" s="23">
        <v>7.9000000000000001E-2</v>
      </c>
      <c r="C85" s="24">
        <v>5.8999999999999997E-2</v>
      </c>
      <c r="D85" s="24">
        <v>0.33</v>
      </c>
      <c r="E85" s="24">
        <v>0.41599999999999998</v>
      </c>
      <c r="F85" s="24">
        <v>0.107</v>
      </c>
      <c r="G85" s="24">
        <v>0.78300000000000003</v>
      </c>
      <c r="H85" s="24">
        <v>0.36499999999999999</v>
      </c>
      <c r="I85" s="24">
        <v>1.278</v>
      </c>
      <c r="J85" s="24">
        <v>0.11799999999999999</v>
      </c>
      <c r="K85" s="25">
        <v>2.5920000000000001</v>
      </c>
      <c r="L85" s="4">
        <f t="shared" si="13"/>
        <v>0.99804800000000005</v>
      </c>
      <c r="M85" s="4">
        <v>-901319.74899999995</v>
      </c>
      <c r="O85" s="4">
        <f t="shared" si="14"/>
        <v>1.0126582278481013</v>
      </c>
      <c r="P85" s="4">
        <f t="shared" si="15"/>
        <v>1.0169491525423728</v>
      </c>
      <c r="Q85" s="4">
        <f t="shared" si="16"/>
        <v>1.0303030303030303</v>
      </c>
      <c r="R85" s="4">
        <f t="shared" si="17"/>
        <v>1.0096153846153846</v>
      </c>
      <c r="S85" s="4">
        <f t="shared" si="18"/>
        <v>1.0699999999999998</v>
      </c>
      <c r="T85" s="4">
        <f t="shared" si="19"/>
        <v>1.0472541507024264</v>
      </c>
      <c r="U85" s="4">
        <f t="shared" si="20"/>
        <v>1.0138888888888888</v>
      </c>
      <c r="V85" s="4">
        <f t="shared" si="21"/>
        <v>1.0015649452269171</v>
      </c>
      <c r="W85" s="4">
        <f t="shared" si="22"/>
        <v>1.0169491525423728</v>
      </c>
      <c r="X85" s="4">
        <f t="shared" si="23"/>
        <v>1.0046511627906978</v>
      </c>
      <c r="Y85" s="4">
        <f t="shared" si="24"/>
        <v>1.2453830451844798</v>
      </c>
      <c r="AA85" s="4">
        <v>365.85300000000001</v>
      </c>
    </row>
    <row r="86" spans="1:27" x14ac:dyDescent="0.2">
      <c r="A86" s="9">
        <f t="shared" si="25"/>
        <v>84</v>
      </c>
      <c r="B86" s="23">
        <v>8.1000000000000003E-2</v>
      </c>
      <c r="C86" s="24">
        <v>6.0999999999999999E-2</v>
      </c>
      <c r="D86" s="24">
        <v>0.33500000000000002</v>
      </c>
      <c r="E86" s="24">
        <v>0.42</v>
      </c>
      <c r="F86" s="24">
        <v>8.6999999999999994E-2</v>
      </c>
      <c r="G86" s="24">
        <v>0.76200000000000001</v>
      </c>
      <c r="H86" s="24">
        <v>0.376</v>
      </c>
      <c r="I86" s="24">
        <v>1.264</v>
      </c>
      <c r="J86" s="24">
        <v>0.121</v>
      </c>
      <c r="K86" s="25">
        <v>2.5790000000000002</v>
      </c>
      <c r="L86" s="4">
        <f t="shared" si="13"/>
        <v>0.99925799999999998</v>
      </c>
      <c r="M86" s="4">
        <v>-903508.64</v>
      </c>
      <c r="O86" s="4">
        <f t="shared" si="14"/>
        <v>1.0125</v>
      </c>
      <c r="P86" s="4">
        <f t="shared" si="15"/>
        <v>1.0166666666666666</v>
      </c>
      <c r="Q86" s="4">
        <f t="shared" si="16"/>
        <v>1.0149253731343284</v>
      </c>
      <c r="R86" s="4">
        <f t="shared" si="17"/>
        <v>1</v>
      </c>
      <c r="S86" s="4">
        <f t="shared" si="18"/>
        <v>1.149425287356322</v>
      </c>
      <c r="T86" s="4">
        <f t="shared" si="19"/>
        <v>1.0761154855643045</v>
      </c>
      <c r="U86" s="4">
        <f t="shared" si="20"/>
        <v>1.0444444444444445</v>
      </c>
      <c r="V86" s="4">
        <f t="shared" si="21"/>
        <v>1.0126582278481013</v>
      </c>
      <c r="W86" s="4">
        <f t="shared" si="22"/>
        <v>1.0083333333333333</v>
      </c>
      <c r="X86" s="4">
        <f t="shared" si="23"/>
        <v>1.0003877471888329</v>
      </c>
      <c r="Y86" s="4">
        <f t="shared" si="24"/>
        <v>1.3786946264448239</v>
      </c>
      <c r="AA86" s="4">
        <v>545.40700000000004</v>
      </c>
    </row>
    <row r="87" spans="1:27" x14ac:dyDescent="0.2">
      <c r="A87" s="9">
        <f t="shared" si="25"/>
        <v>85</v>
      </c>
      <c r="B87" s="23">
        <v>7.6999999999999999E-2</v>
      </c>
      <c r="C87" s="24">
        <v>5.5E-2</v>
      </c>
      <c r="D87" s="24">
        <v>0.33400000000000002</v>
      </c>
      <c r="E87" s="24">
        <v>0.41099999999999998</v>
      </c>
      <c r="F87" s="24">
        <v>0.11799999999999999</v>
      </c>
      <c r="G87" s="24">
        <v>0.82699999999999996</v>
      </c>
      <c r="H87" s="24">
        <v>0.35199999999999998</v>
      </c>
      <c r="I87" s="24">
        <v>1.286</v>
      </c>
      <c r="J87" s="24">
        <v>0.12</v>
      </c>
      <c r="K87" s="25">
        <v>2.58</v>
      </c>
      <c r="L87" s="4">
        <f t="shared" si="13"/>
        <v>1.0013670000000001</v>
      </c>
      <c r="M87" s="4">
        <v>-905964.15800000005</v>
      </c>
      <c r="O87" s="4">
        <f t="shared" si="14"/>
        <v>1.0389610389610391</v>
      </c>
      <c r="P87" s="4">
        <f t="shared" si="15"/>
        <v>1.0909090909090908</v>
      </c>
      <c r="Q87" s="4">
        <f t="shared" si="16"/>
        <v>1.0179640718562875</v>
      </c>
      <c r="R87" s="4">
        <f t="shared" si="17"/>
        <v>1.0218978102189782</v>
      </c>
      <c r="S87" s="4">
        <f t="shared" si="18"/>
        <v>1.18</v>
      </c>
      <c r="T87" s="4">
        <f t="shared" si="19"/>
        <v>1.0085365853658537</v>
      </c>
      <c r="U87" s="4">
        <f t="shared" si="20"/>
        <v>1.0227272727272727</v>
      </c>
      <c r="V87" s="4">
        <f t="shared" si="21"/>
        <v>1.0046875</v>
      </c>
      <c r="W87" s="4">
        <f t="shared" si="22"/>
        <v>1</v>
      </c>
      <c r="X87" s="4">
        <f t="shared" si="23"/>
        <v>1</v>
      </c>
      <c r="Y87" s="4">
        <f t="shared" si="24"/>
        <v>1.4417575759692913</v>
      </c>
      <c r="AA87" s="4">
        <v>419.37700000000001</v>
      </c>
    </row>
    <row r="88" spans="1:27" x14ac:dyDescent="0.2">
      <c r="A88" s="9">
        <f t="shared" si="25"/>
        <v>86</v>
      </c>
      <c r="B88" s="23">
        <v>0.08</v>
      </c>
      <c r="C88" s="24">
        <v>6.2E-2</v>
      </c>
      <c r="D88" s="24">
        <v>0.32500000000000001</v>
      </c>
      <c r="E88" s="24">
        <v>0.41299999999999998</v>
      </c>
      <c r="F88" s="24">
        <v>9.2999999999999999E-2</v>
      </c>
      <c r="G88" s="24">
        <v>0.73699999999999999</v>
      </c>
      <c r="H88" s="24">
        <v>0.38100000000000001</v>
      </c>
      <c r="I88" s="24">
        <v>1.258</v>
      </c>
      <c r="J88" s="24">
        <v>0.121</v>
      </c>
      <c r="K88" s="25">
        <v>2.5790000000000002</v>
      </c>
      <c r="L88" s="4">
        <f t="shared" si="13"/>
        <v>0.99908300000000017</v>
      </c>
      <c r="M88" s="4">
        <v>-902811.17200000002</v>
      </c>
      <c r="O88" s="4">
        <f t="shared" si="14"/>
        <v>1</v>
      </c>
      <c r="P88" s="4">
        <f t="shared" si="15"/>
        <v>1.0333333333333334</v>
      </c>
      <c r="Q88" s="4">
        <f t="shared" si="16"/>
        <v>1.0461538461538462</v>
      </c>
      <c r="R88" s="4">
        <f t="shared" si="17"/>
        <v>1.0169491525423728</v>
      </c>
      <c r="S88" s="4">
        <f t="shared" si="18"/>
        <v>1.0752688172043012</v>
      </c>
      <c r="T88" s="4">
        <f t="shared" si="19"/>
        <v>1.1126187245590231</v>
      </c>
      <c r="U88" s="4">
        <f t="shared" si="20"/>
        <v>1.0583333333333333</v>
      </c>
      <c r="V88" s="4">
        <f t="shared" si="21"/>
        <v>1.0174880763116056</v>
      </c>
      <c r="W88" s="4">
        <f t="shared" si="22"/>
        <v>1.0083333333333333</v>
      </c>
      <c r="X88" s="4">
        <f t="shared" si="23"/>
        <v>1.0003877471888329</v>
      </c>
      <c r="Y88" s="4">
        <f t="shared" si="24"/>
        <v>1.4286404467582363</v>
      </c>
      <c r="AA88" s="4">
        <v>394.79599999999999</v>
      </c>
    </row>
    <row r="89" spans="1:27" x14ac:dyDescent="0.2">
      <c r="A89" s="9">
        <f t="shared" si="25"/>
        <v>87</v>
      </c>
      <c r="B89" s="23">
        <v>0.08</v>
      </c>
      <c r="C89" s="24">
        <v>5.8999999999999997E-2</v>
      </c>
      <c r="D89" s="24">
        <v>0.34</v>
      </c>
      <c r="E89" s="24">
        <v>0.41899999999999998</v>
      </c>
      <c r="F89" s="24">
        <v>9.8000000000000004E-2</v>
      </c>
      <c r="G89" s="24">
        <v>0.82</v>
      </c>
      <c r="H89" s="24">
        <v>0.36299999999999999</v>
      </c>
      <c r="I89" s="24">
        <v>1.276</v>
      </c>
      <c r="J89" s="24">
        <v>0.11899999999999999</v>
      </c>
      <c r="K89" s="25">
        <v>2.5979999999999999</v>
      </c>
      <c r="L89" s="4">
        <f t="shared" si="13"/>
        <v>0.99988999999999995</v>
      </c>
      <c r="M89" s="4">
        <v>-902669.09400000004</v>
      </c>
      <c r="O89" s="4">
        <f t="shared" si="14"/>
        <v>1</v>
      </c>
      <c r="P89" s="4">
        <f t="shared" si="15"/>
        <v>1.0169491525423728</v>
      </c>
      <c r="Q89" s="4">
        <f t="shared" si="16"/>
        <v>1</v>
      </c>
      <c r="R89" s="4">
        <f t="shared" si="17"/>
        <v>1.0023866348448687</v>
      </c>
      <c r="S89" s="4">
        <f t="shared" si="18"/>
        <v>1.0204081632653061</v>
      </c>
      <c r="T89" s="4">
        <f t="shared" si="19"/>
        <v>1</v>
      </c>
      <c r="U89" s="4">
        <f t="shared" si="20"/>
        <v>1.0083333333333333</v>
      </c>
      <c r="V89" s="4">
        <f t="shared" si="21"/>
        <v>1.0031347962382444</v>
      </c>
      <c r="W89" s="4">
        <f t="shared" si="22"/>
        <v>1.0084033613445378</v>
      </c>
      <c r="X89" s="4">
        <f t="shared" si="23"/>
        <v>1.0069767441860464</v>
      </c>
      <c r="Y89" s="4">
        <f t="shared" si="24"/>
        <v>1.0683795719006726</v>
      </c>
      <c r="AA89" s="4">
        <v>436.08699999999999</v>
      </c>
    </row>
    <row r="90" spans="1:27" x14ac:dyDescent="0.2">
      <c r="A90" s="9">
        <f t="shared" si="25"/>
        <v>88</v>
      </c>
      <c r="B90" s="23">
        <v>8.2000000000000003E-2</v>
      </c>
      <c r="C90" s="24">
        <v>6.3E-2</v>
      </c>
      <c r="D90" s="24">
        <v>0.33700000000000002</v>
      </c>
      <c r="E90" s="24">
        <v>0.41699999999999998</v>
      </c>
      <c r="F90" s="24">
        <v>0.104</v>
      </c>
      <c r="G90" s="24">
        <v>0.81200000000000006</v>
      </c>
      <c r="H90" s="24">
        <v>0.35699999999999998</v>
      </c>
      <c r="I90" s="24">
        <v>1.2869999999999999</v>
      </c>
      <c r="J90" s="24">
        <v>0.11899999999999999</v>
      </c>
      <c r="K90" s="25">
        <v>2.5990000000000002</v>
      </c>
      <c r="L90" s="4">
        <f t="shared" si="13"/>
        <v>0.99888299999999997</v>
      </c>
      <c r="M90" s="4">
        <v>-905175.72699999996</v>
      </c>
      <c r="O90" s="4">
        <f t="shared" si="14"/>
        <v>1.0249999999999999</v>
      </c>
      <c r="P90" s="4">
        <f t="shared" si="15"/>
        <v>1.05</v>
      </c>
      <c r="Q90" s="4">
        <f t="shared" si="16"/>
        <v>1.0089020771513353</v>
      </c>
      <c r="R90" s="4">
        <f t="shared" si="17"/>
        <v>1.0071942446043165</v>
      </c>
      <c r="S90" s="4">
        <f t="shared" si="18"/>
        <v>1.0399999999999998</v>
      </c>
      <c r="T90" s="4">
        <f t="shared" si="19"/>
        <v>1.0098522167487682</v>
      </c>
      <c r="U90" s="4">
        <f t="shared" si="20"/>
        <v>1.0084033613445378</v>
      </c>
      <c r="V90" s="4">
        <f t="shared" si="21"/>
        <v>1.0054687499999999</v>
      </c>
      <c r="W90" s="4">
        <f t="shared" si="22"/>
        <v>1.0084033613445378</v>
      </c>
      <c r="X90" s="4">
        <f t="shared" si="23"/>
        <v>1.0073643410852713</v>
      </c>
      <c r="Y90" s="4">
        <f t="shared" si="24"/>
        <v>1.1830151288913351</v>
      </c>
      <c r="AA90" s="4">
        <v>455.899</v>
      </c>
    </row>
    <row r="91" spans="1:27" x14ac:dyDescent="0.2">
      <c r="A91" s="9">
        <f t="shared" si="25"/>
        <v>89</v>
      </c>
      <c r="B91" s="23">
        <v>8.2000000000000003E-2</v>
      </c>
      <c r="C91" s="24">
        <v>6.7000000000000004E-2</v>
      </c>
      <c r="D91" s="24">
        <v>0.35199999999999998</v>
      </c>
      <c r="E91" s="24">
        <v>0.42899999999999999</v>
      </c>
      <c r="F91" s="24">
        <v>8.5999999999999993E-2</v>
      </c>
      <c r="G91" s="24">
        <v>0.85899999999999999</v>
      </c>
      <c r="H91" s="24">
        <v>0.36</v>
      </c>
      <c r="I91" s="24">
        <v>1.28</v>
      </c>
      <c r="J91" s="24">
        <v>0.12</v>
      </c>
      <c r="K91" s="25">
        <v>2.57</v>
      </c>
      <c r="L91" s="4">
        <f t="shared" si="13"/>
        <v>0.99957600000000002</v>
      </c>
      <c r="M91" s="4">
        <v>-906585.13</v>
      </c>
      <c r="O91" s="4">
        <f t="shared" si="14"/>
        <v>1.0249999999999999</v>
      </c>
      <c r="P91" s="4">
        <f t="shared" si="15"/>
        <v>1.1166666666666667</v>
      </c>
      <c r="Q91" s="4">
        <f t="shared" si="16"/>
        <v>1.0352941176470587</v>
      </c>
      <c r="R91" s="4">
        <f t="shared" si="17"/>
        <v>1.0214285714285714</v>
      </c>
      <c r="S91" s="4">
        <f t="shared" si="18"/>
        <v>1.1627906976744187</v>
      </c>
      <c r="T91" s="4">
        <f t="shared" si="19"/>
        <v>1.0475609756097561</v>
      </c>
      <c r="U91" s="4">
        <f t="shared" si="20"/>
        <v>1</v>
      </c>
      <c r="V91" s="4">
        <f t="shared" si="21"/>
        <v>1</v>
      </c>
      <c r="W91" s="4">
        <f t="shared" si="22"/>
        <v>1</v>
      </c>
      <c r="X91" s="4">
        <f t="shared" si="23"/>
        <v>1.0038910505836576</v>
      </c>
      <c r="Y91" s="4">
        <f t="shared" si="24"/>
        <v>1.4800848347120947</v>
      </c>
      <c r="AA91" s="4">
        <v>662.18299999999999</v>
      </c>
    </row>
    <row r="92" spans="1:27" x14ac:dyDescent="0.2">
      <c r="A92" s="9">
        <f t="shared" si="25"/>
        <v>90</v>
      </c>
      <c r="B92" s="23">
        <v>8.2000000000000003E-2</v>
      </c>
      <c r="C92" s="24">
        <v>6.6000000000000003E-2</v>
      </c>
      <c r="D92" s="24">
        <v>0.33700000000000002</v>
      </c>
      <c r="E92" s="24">
        <v>0.42199999999999999</v>
      </c>
      <c r="F92" s="24">
        <v>0.10100000000000001</v>
      </c>
      <c r="G92" s="24">
        <v>0.81899999999999995</v>
      </c>
      <c r="H92" s="24">
        <v>0.35799999999999998</v>
      </c>
      <c r="I92" s="24">
        <v>1.2749999999999999</v>
      </c>
      <c r="J92" s="24">
        <v>0.121</v>
      </c>
      <c r="K92" s="25">
        <v>2.59</v>
      </c>
      <c r="L92" s="4">
        <f t="shared" si="13"/>
        <v>1.0001850000000001</v>
      </c>
      <c r="M92" s="4">
        <v>-905541.277</v>
      </c>
      <c r="O92" s="4">
        <f t="shared" si="14"/>
        <v>1.0249999999999999</v>
      </c>
      <c r="P92" s="4">
        <f t="shared" si="15"/>
        <v>1.1000000000000001</v>
      </c>
      <c r="Q92" s="4">
        <f t="shared" si="16"/>
        <v>1.0089020771513353</v>
      </c>
      <c r="R92" s="4">
        <f t="shared" si="17"/>
        <v>1.0047619047619047</v>
      </c>
      <c r="S92" s="4">
        <f t="shared" si="18"/>
        <v>1.01</v>
      </c>
      <c r="T92" s="4">
        <f t="shared" si="19"/>
        <v>1.0012210012210012</v>
      </c>
      <c r="U92" s="4">
        <f t="shared" si="20"/>
        <v>1.005586592178771</v>
      </c>
      <c r="V92" s="4">
        <f t="shared" si="21"/>
        <v>1.003921568627451</v>
      </c>
      <c r="W92" s="4">
        <f t="shared" si="22"/>
        <v>1.0083333333333333</v>
      </c>
      <c r="X92" s="4">
        <f t="shared" si="23"/>
        <v>1.0038759689922481</v>
      </c>
      <c r="Y92" s="4">
        <f t="shared" si="24"/>
        <v>1.1810913614627419</v>
      </c>
      <c r="AA92" s="4">
        <v>463.19</v>
      </c>
    </row>
    <row r="93" spans="1:27" x14ac:dyDescent="0.2">
      <c r="A93" s="9">
        <f t="shared" si="25"/>
        <v>91</v>
      </c>
      <c r="B93" s="23">
        <v>7.9000000000000001E-2</v>
      </c>
      <c r="C93" s="24">
        <v>5.8999999999999997E-2</v>
      </c>
      <c r="D93" s="24">
        <v>0.34200000000000003</v>
      </c>
      <c r="E93" s="24">
        <v>0.41899999999999998</v>
      </c>
      <c r="F93" s="24">
        <v>8.7999999999999995E-2</v>
      </c>
      <c r="G93" s="24">
        <v>0.79800000000000004</v>
      </c>
      <c r="H93" s="24">
        <v>0.37</v>
      </c>
      <c r="I93" s="24">
        <v>1.276</v>
      </c>
      <c r="J93" s="24">
        <v>0.121</v>
      </c>
      <c r="K93" s="25">
        <v>2.56</v>
      </c>
      <c r="L93" s="4">
        <f t="shared" si="13"/>
        <v>1.0000629999999999</v>
      </c>
      <c r="M93" s="4">
        <v>-907696.65099999995</v>
      </c>
      <c r="O93" s="4">
        <f t="shared" si="14"/>
        <v>1.0126582278481013</v>
      </c>
      <c r="P93" s="4">
        <f t="shared" si="15"/>
        <v>1.0169491525423728</v>
      </c>
      <c r="Q93" s="4">
        <f t="shared" si="16"/>
        <v>1.0058823529411764</v>
      </c>
      <c r="R93" s="4">
        <f t="shared" si="17"/>
        <v>1.0023866348448687</v>
      </c>
      <c r="S93" s="4">
        <f t="shared" si="18"/>
        <v>1.1363636363636365</v>
      </c>
      <c r="T93" s="4">
        <f t="shared" si="19"/>
        <v>1.0275689223057642</v>
      </c>
      <c r="U93" s="4">
        <f t="shared" si="20"/>
        <v>1.0277777777777779</v>
      </c>
      <c r="V93" s="4">
        <f t="shared" si="21"/>
        <v>1.0031347962382444</v>
      </c>
      <c r="W93" s="4">
        <f t="shared" si="22"/>
        <v>1.0083333333333333</v>
      </c>
      <c r="X93" s="4">
        <f t="shared" si="23"/>
        <v>1.0078125</v>
      </c>
      <c r="Y93" s="4">
        <f t="shared" si="24"/>
        <v>1.2703262231444508</v>
      </c>
      <c r="AA93" s="4">
        <v>480.726</v>
      </c>
    </row>
    <row r="94" spans="1:27" x14ac:dyDescent="0.2">
      <c r="A94" s="9">
        <f t="shared" si="25"/>
        <v>92</v>
      </c>
      <c r="B94" s="23">
        <v>7.9000000000000001E-2</v>
      </c>
      <c r="C94" s="24">
        <v>6.4000000000000001E-2</v>
      </c>
      <c r="D94" s="24">
        <v>0.34300000000000003</v>
      </c>
      <c r="E94" s="24">
        <v>0.41799999999999998</v>
      </c>
      <c r="F94" s="24">
        <v>0.115</v>
      </c>
      <c r="G94" s="24">
        <v>0.84699999999999998</v>
      </c>
      <c r="H94" s="24">
        <v>0.34399999999999997</v>
      </c>
      <c r="I94" s="24">
        <v>1.298</v>
      </c>
      <c r="J94" s="24">
        <v>0.11899999999999999</v>
      </c>
      <c r="K94" s="25">
        <v>2.59</v>
      </c>
      <c r="L94" s="4">
        <f t="shared" si="13"/>
        <v>1.0005570000000001</v>
      </c>
      <c r="M94" s="4">
        <v>-899851.00199999998</v>
      </c>
      <c r="O94" s="4">
        <f t="shared" si="14"/>
        <v>1.0126582278481013</v>
      </c>
      <c r="P94" s="4">
        <f t="shared" si="15"/>
        <v>1.0666666666666667</v>
      </c>
      <c r="Q94" s="4">
        <f t="shared" si="16"/>
        <v>1.0088235294117647</v>
      </c>
      <c r="R94" s="4">
        <f t="shared" si="17"/>
        <v>1.0047846889952152</v>
      </c>
      <c r="S94" s="4">
        <f t="shared" si="18"/>
        <v>1.1499999999999999</v>
      </c>
      <c r="T94" s="4">
        <f t="shared" si="19"/>
        <v>1.0329268292682927</v>
      </c>
      <c r="U94" s="4">
        <f t="shared" si="20"/>
        <v>1.0465116279069768</v>
      </c>
      <c r="V94" s="4">
        <f t="shared" si="21"/>
        <v>1.0140625000000001</v>
      </c>
      <c r="W94" s="4">
        <f t="shared" si="22"/>
        <v>1.0084033613445378</v>
      </c>
      <c r="X94" s="4">
        <f t="shared" si="23"/>
        <v>1.0038759689922481</v>
      </c>
      <c r="Y94" s="4">
        <f t="shared" si="24"/>
        <v>1.3972378860761421</v>
      </c>
      <c r="AA94" s="4">
        <v>452.01400000000001</v>
      </c>
    </row>
    <row r="95" spans="1:27" x14ac:dyDescent="0.2">
      <c r="A95" s="9">
        <f t="shared" si="25"/>
        <v>93</v>
      </c>
      <c r="B95" s="23">
        <v>8.2000000000000003E-2</v>
      </c>
      <c r="C95" s="24">
        <v>0.06</v>
      </c>
      <c r="D95" s="24">
        <v>0.33600000000000002</v>
      </c>
      <c r="E95" s="24">
        <v>0.42</v>
      </c>
      <c r="F95" s="24">
        <v>0.10100000000000001</v>
      </c>
      <c r="G95" s="24">
        <v>0.79600000000000004</v>
      </c>
      <c r="H95" s="24">
        <v>0.36</v>
      </c>
      <c r="I95" s="24">
        <v>1.2769999999999999</v>
      </c>
      <c r="J95" s="24">
        <v>0.121</v>
      </c>
      <c r="K95" s="25">
        <v>2.589</v>
      </c>
      <c r="L95" s="4">
        <f t="shared" si="13"/>
        <v>0.99942500000000001</v>
      </c>
      <c r="M95" s="4">
        <v>-906788.03399999999</v>
      </c>
      <c r="O95" s="4">
        <f t="shared" si="14"/>
        <v>1.0249999999999999</v>
      </c>
      <c r="P95" s="4">
        <f t="shared" si="15"/>
        <v>1</v>
      </c>
      <c r="Q95" s="4">
        <f t="shared" si="16"/>
        <v>1.0119047619047619</v>
      </c>
      <c r="R95" s="4">
        <f t="shared" si="17"/>
        <v>1</v>
      </c>
      <c r="S95" s="4">
        <f t="shared" si="18"/>
        <v>1.01</v>
      </c>
      <c r="T95" s="4">
        <f t="shared" si="19"/>
        <v>1.0301507537688441</v>
      </c>
      <c r="U95" s="4">
        <f t="shared" si="20"/>
        <v>1</v>
      </c>
      <c r="V95" s="4">
        <f t="shared" si="21"/>
        <v>1.0023492560689116</v>
      </c>
      <c r="W95" s="4">
        <f t="shared" si="22"/>
        <v>1.0083333333333333</v>
      </c>
      <c r="X95" s="4">
        <f t="shared" si="23"/>
        <v>1.0034883720930232</v>
      </c>
      <c r="Y95" s="4">
        <f t="shared" si="24"/>
        <v>1.0945137065699269</v>
      </c>
      <c r="AA95" s="4">
        <v>447.517</v>
      </c>
    </row>
    <row r="96" spans="1:27" x14ac:dyDescent="0.2">
      <c r="A96" s="9">
        <f t="shared" si="25"/>
        <v>94</v>
      </c>
      <c r="B96" s="23">
        <v>0.08</v>
      </c>
      <c r="C96" s="24">
        <v>6.0999999999999999E-2</v>
      </c>
      <c r="D96" s="24">
        <v>0.33700000000000002</v>
      </c>
      <c r="E96" s="24">
        <v>0.42199999999999999</v>
      </c>
      <c r="F96" s="24">
        <v>9.8000000000000004E-2</v>
      </c>
      <c r="G96" s="24">
        <v>0.78200000000000003</v>
      </c>
      <c r="H96" s="24">
        <v>0.36599999999999999</v>
      </c>
      <c r="I96" s="24">
        <v>1.282</v>
      </c>
      <c r="J96" s="24">
        <v>0.11799999999999999</v>
      </c>
      <c r="K96" s="25">
        <v>2.5950000000000002</v>
      </c>
      <c r="L96" s="4">
        <f t="shared" si="13"/>
        <v>0.99915200000000004</v>
      </c>
      <c r="M96" s="4">
        <v>-905233.03399999999</v>
      </c>
      <c r="O96" s="4">
        <f t="shared" si="14"/>
        <v>1</v>
      </c>
      <c r="P96" s="4">
        <f t="shared" si="15"/>
        <v>1.0166666666666666</v>
      </c>
      <c r="Q96" s="4">
        <f t="shared" si="16"/>
        <v>1.0089020771513353</v>
      </c>
      <c r="R96" s="4">
        <f t="shared" si="17"/>
        <v>1.0047619047619047</v>
      </c>
      <c r="S96" s="4">
        <f t="shared" si="18"/>
        <v>1.0204081632653061</v>
      </c>
      <c r="T96" s="4">
        <f t="shared" si="19"/>
        <v>1.0485933503836316</v>
      </c>
      <c r="U96" s="4">
        <f t="shared" si="20"/>
        <v>1.0166666666666666</v>
      </c>
      <c r="V96" s="4">
        <f t="shared" si="21"/>
        <v>1.0015624999999999</v>
      </c>
      <c r="W96" s="4">
        <f t="shared" si="22"/>
        <v>1.0169491525423728</v>
      </c>
      <c r="X96" s="4">
        <f t="shared" si="23"/>
        <v>1.0058139534883721</v>
      </c>
      <c r="Y96" s="4">
        <f t="shared" si="24"/>
        <v>1.1485378716883563</v>
      </c>
      <c r="AA96" s="4">
        <v>479.77699999999999</v>
      </c>
    </row>
    <row r="97" spans="1:27" x14ac:dyDescent="0.2">
      <c r="A97" s="9">
        <f t="shared" si="25"/>
        <v>95</v>
      </c>
      <c r="B97" s="23">
        <v>7.9000000000000001E-2</v>
      </c>
      <c r="C97" s="24">
        <v>5.8999999999999997E-2</v>
      </c>
      <c r="D97" s="24">
        <v>0.33900000000000002</v>
      </c>
      <c r="E97" s="24">
        <v>0.41799999999999998</v>
      </c>
      <c r="F97" s="24">
        <v>9.0999999999999998E-2</v>
      </c>
      <c r="G97" s="24">
        <v>0.79</v>
      </c>
      <c r="H97" s="24">
        <v>0.372</v>
      </c>
      <c r="I97" s="24">
        <v>1.27</v>
      </c>
      <c r="J97" s="24">
        <v>0.12</v>
      </c>
      <c r="K97" s="25">
        <v>2.59</v>
      </c>
      <c r="L97" s="4">
        <f t="shared" si="13"/>
        <v>1.001493</v>
      </c>
      <c r="M97" s="4">
        <v>-901264.33600000001</v>
      </c>
      <c r="O97" s="4">
        <f t="shared" si="14"/>
        <v>1.0126582278481013</v>
      </c>
      <c r="P97" s="4">
        <f t="shared" si="15"/>
        <v>1.0169491525423728</v>
      </c>
      <c r="Q97" s="4">
        <f t="shared" si="16"/>
        <v>1.0029498525073746</v>
      </c>
      <c r="R97" s="4">
        <f t="shared" si="17"/>
        <v>1.0047846889952152</v>
      </c>
      <c r="S97" s="4">
        <f t="shared" si="18"/>
        <v>1.098901098901099</v>
      </c>
      <c r="T97" s="4">
        <f t="shared" si="19"/>
        <v>1.0379746835443038</v>
      </c>
      <c r="U97" s="4">
        <f t="shared" si="20"/>
        <v>1.0333333333333334</v>
      </c>
      <c r="V97" s="4">
        <f t="shared" si="21"/>
        <v>1.0078740157480315</v>
      </c>
      <c r="W97" s="4">
        <f t="shared" si="22"/>
        <v>1</v>
      </c>
      <c r="X97" s="4">
        <f t="shared" si="23"/>
        <v>1.0038759689922481</v>
      </c>
      <c r="Y97" s="4">
        <f t="shared" si="24"/>
        <v>1.2376175994893845</v>
      </c>
      <c r="AA97" s="4">
        <v>543.30499999999995</v>
      </c>
    </row>
    <row r="98" spans="1:27" x14ac:dyDescent="0.2">
      <c r="A98" s="9">
        <f t="shared" si="25"/>
        <v>96</v>
      </c>
      <c r="B98" s="23">
        <v>7.9000000000000001E-2</v>
      </c>
      <c r="C98" s="24">
        <v>5.7000000000000002E-2</v>
      </c>
      <c r="D98" s="24">
        <v>0.34</v>
      </c>
      <c r="E98" s="24">
        <v>0.41499999999999998</v>
      </c>
      <c r="F98" s="24">
        <v>9.7000000000000003E-2</v>
      </c>
      <c r="G98" s="24">
        <v>0.80500000000000005</v>
      </c>
      <c r="H98" s="24">
        <v>0.36399999999999999</v>
      </c>
      <c r="I98" s="24">
        <v>1.2769999999999999</v>
      </c>
      <c r="J98" s="24">
        <v>0.12</v>
      </c>
      <c r="K98" s="25">
        <v>2.59</v>
      </c>
      <c r="L98" s="4">
        <f t="shared" si="13"/>
        <v>0.99931599999999987</v>
      </c>
      <c r="M98" s="4">
        <v>-903459.97600000002</v>
      </c>
      <c r="O98" s="4">
        <f t="shared" si="14"/>
        <v>1.0126582278481013</v>
      </c>
      <c r="P98" s="4">
        <f t="shared" si="15"/>
        <v>1.0526315789473684</v>
      </c>
      <c r="Q98" s="4">
        <f t="shared" si="16"/>
        <v>1</v>
      </c>
      <c r="R98" s="4">
        <f t="shared" si="17"/>
        <v>1.0120481927710843</v>
      </c>
      <c r="S98" s="4">
        <f t="shared" si="18"/>
        <v>1.0309278350515465</v>
      </c>
      <c r="T98" s="4">
        <f t="shared" si="19"/>
        <v>1.0186335403726707</v>
      </c>
      <c r="U98" s="4">
        <f t="shared" si="20"/>
        <v>1.0111111111111111</v>
      </c>
      <c r="V98" s="4">
        <f t="shared" si="21"/>
        <v>1.0023492560689116</v>
      </c>
      <c r="W98" s="4">
        <f t="shared" si="22"/>
        <v>1</v>
      </c>
      <c r="X98" s="4">
        <f t="shared" si="23"/>
        <v>1.0038759689922481</v>
      </c>
      <c r="Y98" s="4">
        <f t="shared" si="24"/>
        <v>1.1526162423124831</v>
      </c>
      <c r="AA98" s="4">
        <v>469.21699999999998</v>
      </c>
    </row>
    <row r="99" spans="1:27" x14ac:dyDescent="0.2">
      <c r="A99" s="9">
        <f t="shared" si="25"/>
        <v>97</v>
      </c>
      <c r="B99" s="23">
        <v>0.08</v>
      </c>
      <c r="C99" s="24">
        <v>5.8999999999999997E-2</v>
      </c>
      <c r="D99" s="24">
        <v>0.33800000000000002</v>
      </c>
      <c r="E99" s="24">
        <v>0.42099999999999999</v>
      </c>
      <c r="F99" s="24">
        <v>0.105</v>
      </c>
      <c r="G99" s="24">
        <v>0.81699999999999995</v>
      </c>
      <c r="H99" s="24">
        <v>0.35799999999999998</v>
      </c>
      <c r="I99" s="24">
        <v>1.282</v>
      </c>
      <c r="J99" s="24">
        <v>0.11899999999999999</v>
      </c>
      <c r="K99" s="25">
        <v>2.585</v>
      </c>
      <c r="L99" s="4">
        <f t="shared" si="13"/>
        <v>0.99937399999999998</v>
      </c>
      <c r="M99" s="4">
        <v>-904606.89199999999</v>
      </c>
      <c r="O99" s="4">
        <f t="shared" si="14"/>
        <v>1</v>
      </c>
      <c r="P99" s="4">
        <f t="shared" si="15"/>
        <v>1.0169491525423728</v>
      </c>
      <c r="Q99" s="4">
        <f t="shared" si="16"/>
        <v>1.0059171597633136</v>
      </c>
      <c r="R99" s="4">
        <f t="shared" si="17"/>
        <v>1.0023809523809524</v>
      </c>
      <c r="S99" s="4">
        <f t="shared" si="18"/>
        <v>1.0499999999999998</v>
      </c>
      <c r="T99" s="4">
        <f t="shared" si="19"/>
        <v>1.003671970624235</v>
      </c>
      <c r="U99" s="4">
        <f t="shared" si="20"/>
        <v>1.005586592178771</v>
      </c>
      <c r="V99" s="4">
        <f t="shared" si="21"/>
        <v>1.0015624999999999</v>
      </c>
      <c r="W99" s="4">
        <f t="shared" si="22"/>
        <v>1.0084033613445378</v>
      </c>
      <c r="X99" s="4">
        <f t="shared" si="23"/>
        <v>1.001937984496124</v>
      </c>
      <c r="Y99" s="4">
        <f t="shared" si="24"/>
        <v>1.0996336256455679</v>
      </c>
      <c r="AA99" s="4">
        <v>502.471</v>
      </c>
    </row>
    <row r="100" spans="1:27" x14ac:dyDescent="0.2">
      <c r="A100" s="9">
        <f t="shared" si="25"/>
        <v>98</v>
      </c>
      <c r="B100" s="23">
        <v>7.9000000000000001E-2</v>
      </c>
      <c r="C100" s="24">
        <v>0.06</v>
      </c>
      <c r="D100" s="24">
        <v>0.34300000000000003</v>
      </c>
      <c r="E100" s="24">
        <v>0.42299999999999999</v>
      </c>
      <c r="F100" s="24">
        <v>9.7000000000000003E-2</v>
      </c>
      <c r="G100" s="24">
        <v>0.81899999999999995</v>
      </c>
      <c r="H100" s="24">
        <v>0.36399999999999999</v>
      </c>
      <c r="I100" s="24">
        <v>1.2769999999999999</v>
      </c>
      <c r="J100" s="24">
        <v>0.11799999999999999</v>
      </c>
      <c r="K100" s="25">
        <v>2.6</v>
      </c>
      <c r="L100" s="4">
        <f t="shared" si="13"/>
        <v>1.0008999999999999</v>
      </c>
      <c r="M100" s="4">
        <v>-905385.73100000003</v>
      </c>
      <c r="O100" s="4">
        <f t="shared" si="14"/>
        <v>1.0126582278481013</v>
      </c>
      <c r="P100" s="4">
        <f t="shared" si="15"/>
        <v>1</v>
      </c>
      <c r="Q100" s="4">
        <f t="shared" si="16"/>
        <v>1.0088235294117647</v>
      </c>
      <c r="R100" s="4">
        <f t="shared" si="17"/>
        <v>1.0071428571428571</v>
      </c>
      <c r="S100" s="4">
        <f t="shared" si="18"/>
        <v>1.0309278350515465</v>
      </c>
      <c r="T100" s="4">
        <f t="shared" si="19"/>
        <v>1.0012210012210012</v>
      </c>
      <c r="U100" s="4">
        <f t="shared" si="20"/>
        <v>1.0111111111111111</v>
      </c>
      <c r="V100" s="4">
        <f t="shared" si="21"/>
        <v>1.0023492560689116</v>
      </c>
      <c r="W100" s="4">
        <f t="shared" si="22"/>
        <v>1.0169491525423728</v>
      </c>
      <c r="X100" s="4">
        <f t="shared" si="23"/>
        <v>1.0077519379844961</v>
      </c>
      <c r="Y100" s="4">
        <f t="shared" si="24"/>
        <v>1.1030576935135226</v>
      </c>
      <c r="AA100" s="4">
        <v>441.58100000000002</v>
      </c>
    </row>
    <row r="101" spans="1:27" x14ac:dyDescent="0.2">
      <c r="A101" s="9">
        <f t="shared" si="25"/>
        <v>99</v>
      </c>
      <c r="B101" s="26">
        <v>8.3000000000000004E-2</v>
      </c>
      <c r="C101" s="27">
        <v>6.6000000000000003E-2</v>
      </c>
      <c r="D101" s="27">
        <v>0.34100000000000003</v>
      </c>
      <c r="E101" s="27">
        <v>0.42299999999999999</v>
      </c>
      <c r="F101" s="27">
        <v>0.10299999999999999</v>
      </c>
      <c r="G101" s="27">
        <v>0.84599999999999997</v>
      </c>
      <c r="H101" s="27">
        <v>0.35499999999999998</v>
      </c>
      <c r="I101" s="27">
        <v>1.28</v>
      </c>
      <c r="J101" s="27">
        <v>0.11899999999999999</v>
      </c>
      <c r="K101" s="28">
        <v>2.6110000000000002</v>
      </c>
      <c r="L101" s="4">
        <f t="shared" si="13"/>
        <v>1.001968</v>
      </c>
      <c r="M101" s="4">
        <v>-903564.47</v>
      </c>
      <c r="O101" s="4">
        <f t="shared" si="14"/>
        <v>1.0375000000000001</v>
      </c>
      <c r="P101" s="4">
        <f t="shared" si="15"/>
        <v>1.1000000000000001</v>
      </c>
      <c r="Q101" s="4">
        <f t="shared" si="16"/>
        <v>1.0029411764705882</v>
      </c>
      <c r="R101" s="4">
        <f t="shared" si="17"/>
        <v>1.0071428571428571</v>
      </c>
      <c r="S101" s="4">
        <f t="shared" si="18"/>
        <v>1.0299999999999998</v>
      </c>
      <c r="T101" s="4">
        <f t="shared" si="19"/>
        <v>1.0317073170731708</v>
      </c>
      <c r="U101" s="4">
        <f t="shared" si="20"/>
        <v>1.0140845070422535</v>
      </c>
      <c r="V101" s="4">
        <f t="shared" si="21"/>
        <v>1</v>
      </c>
      <c r="W101" s="4">
        <f t="shared" si="22"/>
        <v>1.0084033613445378</v>
      </c>
      <c r="X101" s="4">
        <f t="shared" si="23"/>
        <v>1.0120155038759691</v>
      </c>
      <c r="Y101" s="4">
        <f t="shared" si="24"/>
        <v>1.2677588853034811</v>
      </c>
      <c r="AA101" s="4">
        <v>468.87900000000002</v>
      </c>
    </row>
    <row r="104" spans="1:27" x14ac:dyDescent="0.2">
      <c r="B104" s="8" t="s">
        <v>0</v>
      </c>
      <c r="C104" s="8" t="s">
        <v>5</v>
      </c>
      <c r="D104" s="8" t="s">
        <v>1</v>
      </c>
      <c r="E104" s="8" t="s">
        <v>6</v>
      </c>
      <c r="F104" s="8" t="s">
        <v>2</v>
      </c>
      <c r="G104" s="8" t="s">
        <v>7</v>
      </c>
      <c r="H104" s="8" t="s">
        <v>3</v>
      </c>
      <c r="I104" s="8" t="s">
        <v>8</v>
      </c>
      <c r="J104" s="8" t="s">
        <v>4</v>
      </c>
      <c r="K104" s="8" t="s">
        <v>9</v>
      </c>
      <c r="O104" s="8" t="s">
        <v>14</v>
      </c>
      <c r="P104" s="8" t="s">
        <v>15</v>
      </c>
      <c r="Q104" s="8" t="s">
        <v>16</v>
      </c>
      <c r="R104" s="8" t="s">
        <v>17</v>
      </c>
      <c r="S104" s="8" t="s">
        <v>18</v>
      </c>
      <c r="T104" s="8" t="s">
        <v>19</v>
      </c>
      <c r="U104" s="8" t="s">
        <v>20</v>
      </c>
      <c r="V104" s="8" t="s">
        <v>21</v>
      </c>
      <c r="W104" s="8" t="s">
        <v>22</v>
      </c>
      <c r="X104" s="8" t="s">
        <v>23</v>
      </c>
      <c r="Y104" s="8" t="s">
        <v>24</v>
      </c>
    </row>
    <row r="105" spans="1:27" x14ac:dyDescent="0.2">
      <c r="A105" s="8" t="s">
        <v>13</v>
      </c>
      <c r="B105" s="7">
        <v>0.08</v>
      </c>
      <c r="C105" s="7">
        <v>0.06</v>
      </c>
      <c r="D105" s="7">
        <v>0.34</v>
      </c>
      <c r="E105" s="7">
        <v>0.42</v>
      </c>
      <c r="F105" s="7">
        <v>0.1</v>
      </c>
      <c r="G105" s="7">
        <v>0.82</v>
      </c>
      <c r="H105" s="7">
        <v>0.36</v>
      </c>
      <c r="I105" s="7">
        <v>1.28</v>
      </c>
      <c r="J105" s="7">
        <v>0.12</v>
      </c>
      <c r="K105" s="7">
        <v>2.58</v>
      </c>
      <c r="L105" s="7"/>
      <c r="M105" s="7"/>
      <c r="N105" s="8" t="s">
        <v>13</v>
      </c>
      <c r="O105" s="7">
        <v>1</v>
      </c>
      <c r="P105" s="7">
        <v>1</v>
      </c>
      <c r="Q105" s="7">
        <v>1</v>
      </c>
      <c r="R105" s="7">
        <v>1</v>
      </c>
      <c r="S105" s="7">
        <v>1</v>
      </c>
      <c r="T105" s="7">
        <v>1</v>
      </c>
      <c r="U105" s="7">
        <v>1</v>
      </c>
      <c r="V105" s="7">
        <v>1</v>
      </c>
      <c r="W105" s="7">
        <v>1</v>
      </c>
      <c r="X105" s="7">
        <v>1</v>
      </c>
      <c r="Y105" s="7">
        <v>1</v>
      </c>
    </row>
    <row r="106" spans="1:27" x14ac:dyDescent="0.2">
      <c r="A106" s="8" t="s">
        <v>11</v>
      </c>
      <c r="B106" s="4">
        <f t="shared" ref="B106:K106" si="26">AVERAGE(B2:B101)</f>
        <v>8.0029999999999962E-2</v>
      </c>
      <c r="C106" s="4">
        <f t="shared" si="26"/>
        <v>6.0149999999999995E-2</v>
      </c>
      <c r="D106" s="4">
        <f t="shared" si="26"/>
        <v>0.33759</v>
      </c>
      <c r="E106" s="4">
        <f t="shared" si="26"/>
        <v>0.41909999999999992</v>
      </c>
      <c r="F106" s="4">
        <f t="shared" si="26"/>
        <v>9.8150000000000015E-2</v>
      </c>
      <c r="G106" s="4">
        <f t="shared" si="26"/>
        <v>0.80449999999999988</v>
      </c>
      <c r="H106" s="4">
        <f t="shared" si="26"/>
        <v>0.36416999999999988</v>
      </c>
      <c r="I106" s="4">
        <f t="shared" si="26"/>
        <v>1.27617</v>
      </c>
      <c r="J106" s="4">
        <f t="shared" si="26"/>
        <v>0.12</v>
      </c>
      <c r="K106" s="4">
        <f t="shared" si="26"/>
        <v>2.5825800000000005</v>
      </c>
      <c r="N106" s="8" t="s">
        <v>11</v>
      </c>
      <c r="O106" s="4">
        <f t="shared" ref="O106:Y106" si="27">AVERAGE(O2:O101)</f>
        <v>1.0145256552519222</v>
      </c>
      <c r="P106" s="4">
        <f t="shared" si="27"/>
        <v>1.0346723875599408</v>
      </c>
      <c r="Q106" s="4">
        <f t="shared" si="27"/>
        <v>1.0162670441112567</v>
      </c>
      <c r="R106" s="4">
        <f t="shared" si="27"/>
        <v>1.0086972432695627</v>
      </c>
      <c r="S106" s="4">
        <f t="shared" si="27"/>
        <v>1.0741226381914692</v>
      </c>
      <c r="T106" s="4">
        <f t="shared" si="27"/>
        <v>1.0416483764653577</v>
      </c>
      <c r="U106" s="4">
        <f t="shared" si="27"/>
        <v>1.0252322889762853</v>
      </c>
      <c r="V106" s="4">
        <f t="shared" si="27"/>
        <v>1.0065095588120121</v>
      </c>
      <c r="W106" s="4">
        <f t="shared" si="27"/>
        <v>1.0092381248007896</v>
      </c>
      <c r="X106" s="4">
        <f t="shared" si="27"/>
        <v>1.0038836269030158</v>
      </c>
      <c r="Y106" s="4">
        <f t="shared" si="27"/>
        <v>1.2620385393254643</v>
      </c>
      <c r="Z106" s="8" t="s">
        <v>11</v>
      </c>
      <c r="AA106" s="4">
        <f t="shared" ref="AA106" si="28">AVERAGE(AA2:AA101)</f>
        <v>497.62983000000008</v>
      </c>
    </row>
    <row r="107" spans="1:27" x14ac:dyDescent="0.2">
      <c r="A107" s="8" t="s">
        <v>12</v>
      </c>
      <c r="B107" s="4">
        <f t="shared" ref="B107:K107" si="29">STDEV(B2:B101)</f>
        <v>1.5072551813870762E-3</v>
      </c>
      <c r="C107" s="4">
        <f t="shared" si="29"/>
        <v>2.6376259604179476E-3</v>
      </c>
      <c r="D107" s="4">
        <f t="shared" si="29"/>
        <v>7.0167116532063867E-3</v>
      </c>
      <c r="E107" s="4">
        <f t="shared" si="29"/>
        <v>4.382010976939724E-3</v>
      </c>
      <c r="F107" s="4">
        <f t="shared" si="29"/>
        <v>8.7494588577254461E-3</v>
      </c>
      <c r="G107" s="4">
        <f t="shared" si="29"/>
        <v>3.7521307078092099E-2</v>
      </c>
      <c r="H107" s="4">
        <f t="shared" si="29"/>
        <v>1.0526594507208491E-2</v>
      </c>
      <c r="I107" s="4">
        <f t="shared" si="29"/>
        <v>1.0158397034130464E-2</v>
      </c>
      <c r="J107" s="4">
        <f t="shared" si="29"/>
        <v>1.4425006345953827E-3</v>
      </c>
      <c r="K107" s="4">
        <f t="shared" si="29"/>
        <v>1.2159030397281697E-2</v>
      </c>
      <c r="N107" s="8" t="s">
        <v>12</v>
      </c>
      <c r="O107" s="4">
        <f t="shared" ref="O107:Y107" si="30">STDEV(O2:O101)</f>
        <v>1.2236731982322401E-2</v>
      </c>
      <c r="P107" s="4">
        <f t="shared" si="30"/>
        <v>2.8800356527321942E-2</v>
      </c>
      <c r="Q107" s="4">
        <f t="shared" si="30"/>
        <v>1.577051418992207E-2</v>
      </c>
      <c r="R107" s="4">
        <f t="shared" si="30"/>
        <v>6.3265192228731514E-3</v>
      </c>
      <c r="S107" s="4">
        <f t="shared" si="30"/>
        <v>6.3694194595243364E-2</v>
      </c>
      <c r="T107" s="4">
        <f t="shared" si="30"/>
        <v>3.3211932565321824E-2</v>
      </c>
      <c r="U107" s="4">
        <f t="shared" si="30"/>
        <v>1.9410222292520922E-2</v>
      </c>
      <c r="V107" s="4">
        <f t="shared" si="30"/>
        <v>5.5164369854280564E-3</v>
      </c>
      <c r="W107" s="4">
        <f t="shared" si="30"/>
        <v>7.809639838038375E-3</v>
      </c>
      <c r="X107" s="4">
        <f t="shared" si="30"/>
        <v>2.8433119569622766E-3</v>
      </c>
      <c r="Y107" s="4">
        <f t="shared" si="30"/>
        <v>0.13889026110060526</v>
      </c>
      <c r="Z107" s="8" t="s">
        <v>12</v>
      </c>
      <c r="AA107" s="4">
        <f t="shared" ref="AA107" si="31">STDEV(AA2:AA101)</f>
        <v>81.235028103588377</v>
      </c>
    </row>
    <row r="108" spans="1:27" x14ac:dyDescent="0.2">
      <c r="A108" s="8" t="s">
        <v>26</v>
      </c>
      <c r="B108" s="4">
        <f>MIN(B2:B101)</f>
        <v>7.6999999999999999E-2</v>
      </c>
      <c r="C108" s="4">
        <f t="shared" ref="C108:K108" si="32">MIN(C2:C101)</f>
        <v>5.5E-2</v>
      </c>
      <c r="D108" s="4">
        <f t="shared" si="32"/>
        <v>0.316</v>
      </c>
      <c r="E108" s="4">
        <f t="shared" si="32"/>
        <v>0.40699999999999997</v>
      </c>
      <c r="F108" s="4">
        <f t="shared" si="32"/>
        <v>7.5999999999999998E-2</v>
      </c>
      <c r="G108" s="4">
        <f t="shared" si="32"/>
        <v>0.69899999999999995</v>
      </c>
      <c r="H108" s="4">
        <f t="shared" si="32"/>
        <v>0.32800000000000001</v>
      </c>
      <c r="I108" s="4">
        <f t="shared" si="32"/>
        <v>1.256</v>
      </c>
      <c r="J108" s="4">
        <f t="shared" si="32"/>
        <v>0.11600000000000001</v>
      </c>
      <c r="K108" s="4">
        <f t="shared" si="32"/>
        <v>2.5550000000000002</v>
      </c>
      <c r="N108" s="8" t="s">
        <v>26</v>
      </c>
      <c r="O108" s="4">
        <f>MIN(O2:O101)</f>
        <v>1</v>
      </c>
      <c r="P108" s="4">
        <f t="shared" ref="P108:X108" si="33">MIN(P2:P101)</f>
        <v>1</v>
      </c>
      <c r="Q108" s="4">
        <f t="shared" si="33"/>
        <v>1</v>
      </c>
      <c r="R108" s="4">
        <f t="shared" si="33"/>
        <v>1</v>
      </c>
      <c r="S108" s="4">
        <f t="shared" si="33"/>
        <v>1</v>
      </c>
      <c r="T108" s="4">
        <f t="shared" si="33"/>
        <v>1</v>
      </c>
      <c r="U108" s="4">
        <f t="shared" si="33"/>
        <v>1</v>
      </c>
      <c r="V108" s="4">
        <f t="shared" si="33"/>
        <v>1</v>
      </c>
      <c r="W108" s="4">
        <f t="shared" si="33"/>
        <v>1</v>
      </c>
      <c r="X108" s="4">
        <f t="shared" si="33"/>
        <v>1</v>
      </c>
      <c r="Y108" s="4">
        <f t="shared" ref="Y108" si="34">MIN(Y2:Y101)</f>
        <v>1.0635445383157252</v>
      </c>
      <c r="Z108" s="8" t="s">
        <v>26</v>
      </c>
      <c r="AA108" s="4">
        <f>MIN(AA2:AA101)</f>
        <v>335.65100000000001</v>
      </c>
    </row>
    <row r="109" spans="1:27" x14ac:dyDescent="0.2">
      <c r="A109" s="8" t="s">
        <v>28</v>
      </c>
      <c r="B109" s="4">
        <f>MEDIAN(B2:B101)</f>
        <v>0.08</v>
      </c>
      <c r="C109" s="4">
        <f t="shared" ref="C109:K109" si="35">MEDIAN(C2:C101)</f>
        <v>0.06</v>
      </c>
      <c r="D109" s="4">
        <f t="shared" si="35"/>
        <v>0.33900000000000002</v>
      </c>
      <c r="E109" s="4">
        <f t="shared" si="35"/>
        <v>0.41899999999999998</v>
      </c>
      <c r="F109" s="4">
        <f t="shared" si="35"/>
        <v>9.8000000000000004E-2</v>
      </c>
      <c r="G109" s="4">
        <f t="shared" si="35"/>
        <v>0.80600000000000005</v>
      </c>
      <c r="H109" s="4">
        <f t="shared" si="35"/>
        <v>0.36499999999999999</v>
      </c>
      <c r="I109" s="4">
        <f t="shared" si="35"/>
        <v>1.276</v>
      </c>
      <c r="J109" s="4">
        <f t="shared" si="35"/>
        <v>0.12</v>
      </c>
      <c r="K109" s="4">
        <f t="shared" si="35"/>
        <v>2.5825</v>
      </c>
      <c r="N109" s="8" t="s">
        <v>28</v>
      </c>
      <c r="O109" s="4">
        <f>MEDIAN(O2:O101)</f>
        <v>1.0126582278481013</v>
      </c>
      <c r="P109" s="4">
        <f t="shared" ref="P109:X109" si="36">MEDIAN(P2:P101)</f>
        <v>1.0333333333333334</v>
      </c>
      <c r="Q109" s="4">
        <f t="shared" si="36"/>
        <v>1.0118347338935574</v>
      </c>
      <c r="R109" s="4">
        <f t="shared" si="36"/>
        <v>1.0071942446043165</v>
      </c>
      <c r="S109" s="4">
        <f t="shared" si="36"/>
        <v>1.0526315789473684</v>
      </c>
      <c r="T109" s="4">
        <f t="shared" si="36"/>
        <v>1.0329268292682927</v>
      </c>
      <c r="U109" s="4">
        <f t="shared" si="36"/>
        <v>1.0210261252754171</v>
      </c>
      <c r="V109" s="4">
        <f t="shared" si="36"/>
        <v>1.0054687499999999</v>
      </c>
      <c r="W109" s="4">
        <f t="shared" si="36"/>
        <v>1.0084033613445378</v>
      </c>
      <c r="X109" s="4">
        <f t="shared" si="36"/>
        <v>1.0034944777617976</v>
      </c>
      <c r="Y109" s="4">
        <f t="shared" ref="Y109" si="37">MEDIAN(Y2:Y101)</f>
        <v>1.242284111513267</v>
      </c>
      <c r="Z109" s="8" t="s">
        <v>27</v>
      </c>
      <c r="AA109" s="4">
        <f>MAX(AA2:AA101)</f>
        <v>707.97799999999995</v>
      </c>
    </row>
    <row r="110" spans="1:27" x14ac:dyDescent="0.2">
      <c r="A110" s="8" t="s">
        <v>27</v>
      </c>
      <c r="B110" s="4">
        <f>MAX(B2:B101)</f>
        <v>8.4000000000000005E-2</v>
      </c>
      <c r="C110" s="4">
        <f t="shared" ref="C110:K110" si="38">MAX(C2:C101)</f>
        <v>6.7000000000000004E-2</v>
      </c>
      <c r="D110" s="4">
        <f t="shared" si="38"/>
        <v>0.35199999999999998</v>
      </c>
      <c r="E110" s="4">
        <f t="shared" si="38"/>
        <v>0.42899999999999999</v>
      </c>
      <c r="F110" s="4">
        <f t="shared" si="38"/>
        <v>0.127</v>
      </c>
      <c r="G110" s="4">
        <f t="shared" si="38"/>
        <v>0.89100000000000001</v>
      </c>
      <c r="H110" s="4">
        <f t="shared" si="38"/>
        <v>0.38800000000000001</v>
      </c>
      <c r="I110" s="4">
        <f t="shared" si="38"/>
        <v>1.3160000000000001</v>
      </c>
      <c r="J110" s="4">
        <f t="shared" si="38"/>
        <v>0.124</v>
      </c>
      <c r="K110" s="4">
        <f t="shared" si="38"/>
        <v>2.6110000000000002</v>
      </c>
      <c r="N110" s="8" t="s">
        <v>27</v>
      </c>
      <c r="O110" s="4">
        <f>MAX(O2:O101)</f>
        <v>1.05</v>
      </c>
      <c r="P110" s="4">
        <f t="shared" ref="P110:X110" si="39">MAX(P2:P101)</f>
        <v>1.1166666666666667</v>
      </c>
      <c r="Q110" s="4">
        <f t="shared" si="39"/>
        <v>1.0759493670886076</v>
      </c>
      <c r="R110" s="4">
        <f t="shared" si="39"/>
        <v>1.031941031941032</v>
      </c>
      <c r="S110" s="4">
        <f t="shared" si="39"/>
        <v>1.3157894736842106</v>
      </c>
      <c r="T110" s="4">
        <f t="shared" si="39"/>
        <v>1.1731044349070101</v>
      </c>
      <c r="U110" s="4">
        <f t="shared" si="39"/>
        <v>1.097560975609756</v>
      </c>
      <c r="V110" s="4">
        <f t="shared" si="39"/>
        <v>1.028125</v>
      </c>
      <c r="W110" s="4">
        <f t="shared" si="39"/>
        <v>1.0344827586206895</v>
      </c>
      <c r="X110" s="4">
        <f t="shared" si="39"/>
        <v>1.0120155038759691</v>
      </c>
      <c r="Y110" s="4">
        <f t="shared" ref="Y110" si="40">MAX(Y2:Y101)</f>
        <v>1.7593403586917165</v>
      </c>
      <c r="Z110" s="8" t="s">
        <v>28</v>
      </c>
      <c r="AA110" s="4">
        <f>MEDIAN(AA2:AA101)</f>
        <v>480.99149999999997</v>
      </c>
    </row>
  </sheetData>
  <pageMargins left="0.75" right="0.75" top="1" bottom="1" header="0.5" footer="0.5"/>
  <pageSetup paperSize="9" orientation="portrait" horizontalDpi="4294967292" verticalDpi="4294967292"/>
  <ignoredErrors>
    <ignoredError sqref="P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topLeftCell="A45" zoomScale="150" zoomScaleNormal="150" zoomScalePageLayoutView="150" workbookViewId="0">
      <selection activeCell="B2" sqref="B2:K101"/>
    </sheetView>
  </sheetViews>
  <sheetFormatPr baseColWidth="10" defaultRowHeight="16" x14ac:dyDescent="0.2"/>
  <cols>
    <col min="1" max="1" width="8.5" style="4" customWidth="1"/>
    <col min="2" max="2" width="7.1640625" style="4" customWidth="1"/>
    <col min="3" max="3" width="7" style="4" customWidth="1"/>
    <col min="4" max="4" width="7.1640625" style="4" customWidth="1"/>
    <col min="5" max="5" width="7" style="4" customWidth="1"/>
    <col min="6" max="6" width="7.1640625" style="4" customWidth="1"/>
    <col min="7" max="7" width="7" style="4" customWidth="1"/>
    <col min="8" max="8" width="7.1640625" style="4" customWidth="1"/>
    <col min="9" max="9" width="7" style="4" customWidth="1"/>
    <col min="10" max="10" width="7.1640625" style="4" customWidth="1"/>
    <col min="11" max="12" width="7" style="4" customWidth="1"/>
    <col min="13" max="13" width="12.5" style="4" customWidth="1"/>
    <col min="14" max="14" width="10.83203125" style="4"/>
    <col min="15" max="15" width="8.33203125" style="4" customWidth="1"/>
    <col min="16" max="16" width="8" style="4" customWidth="1"/>
    <col min="17" max="17" width="8.33203125" style="4" customWidth="1"/>
    <col min="18" max="18" width="8" style="4" customWidth="1"/>
    <col min="19" max="19" width="8.33203125" style="4" customWidth="1"/>
    <col min="20" max="20" width="8" style="4" customWidth="1"/>
    <col min="21" max="21" width="8.33203125" style="4" customWidth="1"/>
    <col min="22" max="22" width="8" style="4" customWidth="1"/>
    <col min="23" max="23" width="8.33203125" style="4" customWidth="1"/>
    <col min="24" max="24" width="8" style="4" customWidth="1"/>
    <col min="25" max="25" width="10.5" style="4" customWidth="1"/>
    <col min="26" max="16384" width="10.83203125" style="4"/>
  </cols>
  <sheetData>
    <row r="1" spans="1:27" x14ac:dyDescent="0.2">
      <c r="A1" s="8" t="s">
        <v>10</v>
      </c>
      <c r="B1" s="8" t="s">
        <v>0</v>
      </c>
      <c r="C1" s="8" t="s">
        <v>5</v>
      </c>
      <c r="D1" s="8" t="s">
        <v>1</v>
      </c>
      <c r="E1" s="8" t="s">
        <v>6</v>
      </c>
      <c r="F1" s="8" t="s">
        <v>2</v>
      </c>
      <c r="G1" s="8" t="s">
        <v>7</v>
      </c>
      <c r="H1" s="8" t="s">
        <v>3</v>
      </c>
      <c r="I1" s="8" t="s">
        <v>8</v>
      </c>
      <c r="J1" s="8" t="s">
        <v>4</v>
      </c>
      <c r="K1" s="8" t="s">
        <v>9</v>
      </c>
      <c r="L1" s="8" t="s">
        <v>29</v>
      </c>
      <c r="M1" s="8" t="s">
        <v>30</v>
      </c>
      <c r="N1" s="8"/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7"/>
      <c r="AA1" s="6" t="s">
        <v>25</v>
      </c>
    </row>
    <row r="2" spans="1:27" x14ac:dyDescent="0.2">
      <c r="A2" s="9">
        <v>0</v>
      </c>
      <c r="B2" s="11">
        <v>7.4999999999999997E-2</v>
      </c>
      <c r="C2" s="12">
        <v>5.3999999999999999E-2</v>
      </c>
      <c r="D2" s="12">
        <v>0.33700000000000002</v>
      </c>
      <c r="E2" s="12">
        <v>0.40500000000000003</v>
      </c>
      <c r="F2" s="12">
        <v>0.111</v>
      </c>
      <c r="G2" s="12">
        <v>0.83699999999999997</v>
      </c>
      <c r="H2" s="12">
        <v>0.34399999999999997</v>
      </c>
      <c r="I2" s="12">
        <v>1.2490000000000001</v>
      </c>
      <c r="J2" s="12">
        <v>0.13300000000000001</v>
      </c>
      <c r="K2" s="13">
        <v>2.536</v>
      </c>
      <c r="L2" s="4">
        <f>B2*C2+D2*E2+F2*G2+H2*I2+J2*K2</f>
        <v>1.000386</v>
      </c>
      <c r="M2" s="4">
        <v>-905229.81200000003</v>
      </c>
      <c r="O2" s="4">
        <f>MAX(B2/0.08,0.08/B2)</f>
        <v>1.0666666666666667</v>
      </c>
      <c r="P2" s="4">
        <f>MAX(C2/0.06,0.06/C2)</f>
        <v>1.1111111111111112</v>
      </c>
      <c r="Q2" s="4">
        <f>MAX(D2/0.34,0.34/D2)</f>
        <v>1.0089020771513353</v>
      </c>
      <c r="R2" s="4">
        <f>MAX(E2/0.42,0.42/E2)</f>
        <v>1.037037037037037</v>
      </c>
      <c r="S2" s="4">
        <f>MAX(F2/0.1,0.1/F2)</f>
        <v>1.1099999999999999</v>
      </c>
      <c r="T2" s="4">
        <f>MAX(G2/0.82,0.82/G2)</f>
        <v>1.0207317073170732</v>
      </c>
      <c r="U2" s="4">
        <f>MAX(H2/0.36,0.36/H2)</f>
        <v>1.0465116279069768</v>
      </c>
      <c r="V2" s="4">
        <f>MAX(I2/1.28,1.28/I2)</f>
        <v>1.0248198558847077</v>
      </c>
      <c r="W2" s="4">
        <f>MAX(J2/0.12,0.12/J2)</f>
        <v>1.1083333333333334</v>
      </c>
      <c r="X2" s="4">
        <f>MAX(K2/2.58,2.58/K2)</f>
        <v>1.0173501577287067</v>
      </c>
      <c r="Y2" s="4">
        <f>PRODUCT(O2:X2)</f>
        <v>1.6990123003845989</v>
      </c>
      <c r="Z2" s="7"/>
      <c r="AA2" s="7">
        <v>174.50200000000001</v>
      </c>
    </row>
    <row r="3" spans="1:27" x14ac:dyDescent="0.2">
      <c r="A3" s="9">
        <f>A2+1</f>
        <v>1</v>
      </c>
      <c r="B3" s="14">
        <v>7.9000000000000001E-2</v>
      </c>
      <c r="C3" s="15">
        <v>5.7000000000000002E-2</v>
      </c>
      <c r="D3" s="15">
        <v>0.33400000000000002</v>
      </c>
      <c r="E3" s="15">
        <v>0.41099999999999998</v>
      </c>
      <c r="F3" s="15">
        <v>0.11</v>
      </c>
      <c r="G3" s="15">
        <v>0.82</v>
      </c>
      <c r="H3" s="15">
        <v>0.34499999999999997</v>
      </c>
      <c r="I3" s="15">
        <v>1.258</v>
      </c>
      <c r="J3" s="15">
        <v>0.13200000000000001</v>
      </c>
      <c r="K3" s="16">
        <v>2.5289999999999999</v>
      </c>
      <c r="L3" s="4">
        <f t="shared" ref="L3:L66" si="0">B3*C3+D3*E3+F3*G3+H3*I3+J3*K3</f>
        <v>0.9998149999999999</v>
      </c>
      <c r="M3" s="4">
        <v>-903455.978</v>
      </c>
      <c r="O3" s="4">
        <f t="shared" ref="O3:O66" si="1">MAX(B3/0.08,0.08/B3)</f>
        <v>1.0126582278481013</v>
      </c>
      <c r="P3" s="4">
        <f t="shared" ref="P3:P66" si="2">MAX(C3/0.06,0.06/C3)</f>
        <v>1.0526315789473684</v>
      </c>
      <c r="Q3" s="4">
        <f t="shared" ref="Q3:Q66" si="3">MAX(D3/0.34,0.34/D3)</f>
        <v>1.0179640718562875</v>
      </c>
      <c r="R3" s="4">
        <f t="shared" ref="R3:R66" si="4">MAX(E3/0.42,0.42/E3)</f>
        <v>1.0218978102189782</v>
      </c>
      <c r="S3" s="4">
        <f t="shared" ref="S3:S66" si="5">MAX(F3/0.1,0.1/F3)</f>
        <v>1.0999999999999999</v>
      </c>
      <c r="T3" s="4">
        <f t="shared" ref="T3:T66" si="6">MAX(G3/0.82,0.82/G3)</f>
        <v>1</v>
      </c>
      <c r="U3" s="4">
        <f t="shared" ref="U3:U66" si="7">MAX(H3/0.36,0.36/H3)</f>
        <v>1.0434782608695652</v>
      </c>
      <c r="V3" s="4">
        <f t="shared" ref="V3:V66" si="8">MAX(I3/1.28,1.28/I3)</f>
        <v>1.0174880763116056</v>
      </c>
      <c r="W3" s="4">
        <f t="shared" ref="W3:W66" si="9">MAX(J3/0.12,0.12/J3)</f>
        <v>1.1000000000000001</v>
      </c>
      <c r="X3" s="4">
        <f t="shared" ref="X3:X66" si="10">MAX(K3/2.58,2.58/K3)</f>
        <v>1.0201660735468565</v>
      </c>
      <c r="Y3" s="4">
        <f t="shared" ref="Y3:Y66" si="11">PRODUCT(O3:X3)</f>
        <v>1.4532762972852531</v>
      </c>
      <c r="Z3" s="7"/>
      <c r="AA3" s="7">
        <v>212.471</v>
      </c>
    </row>
    <row r="4" spans="1:27" x14ac:dyDescent="0.2">
      <c r="A4" s="9">
        <f t="shared" ref="A4:A67" si="12">A3+1</f>
        <v>2</v>
      </c>
      <c r="B4" s="14">
        <v>7.8E-2</v>
      </c>
      <c r="C4" s="15">
        <v>6.0999999999999999E-2</v>
      </c>
      <c r="D4" s="15">
        <v>0.33600000000000002</v>
      </c>
      <c r="E4" s="15">
        <v>0.41</v>
      </c>
      <c r="F4" s="15">
        <v>0.122</v>
      </c>
      <c r="G4" s="15">
        <v>0.85799999999999998</v>
      </c>
      <c r="H4" s="15">
        <v>0.33500000000000002</v>
      </c>
      <c r="I4" s="15">
        <v>1.264</v>
      </c>
      <c r="J4" s="15">
        <v>0.13</v>
      </c>
      <c r="K4" s="16">
        <v>2.54</v>
      </c>
      <c r="L4" s="4">
        <f t="shared" si="0"/>
        <v>1.000834</v>
      </c>
      <c r="M4" s="4">
        <v>-900716.00600000005</v>
      </c>
      <c r="O4" s="4">
        <f t="shared" si="1"/>
        <v>1.0256410256410258</v>
      </c>
      <c r="P4" s="4">
        <f t="shared" si="2"/>
        <v>1.0166666666666666</v>
      </c>
      <c r="Q4" s="4">
        <f t="shared" si="3"/>
        <v>1.0119047619047619</v>
      </c>
      <c r="R4" s="4">
        <f t="shared" si="4"/>
        <v>1.024390243902439</v>
      </c>
      <c r="S4" s="4">
        <f t="shared" si="5"/>
        <v>1.22</v>
      </c>
      <c r="T4" s="4">
        <f t="shared" si="6"/>
        <v>1.0463414634146342</v>
      </c>
      <c r="U4" s="4">
        <f t="shared" si="7"/>
        <v>1.0746268656716418</v>
      </c>
      <c r="V4" s="4">
        <f t="shared" si="8"/>
        <v>1.0126582278481013</v>
      </c>
      <c r="W4" s="4">
        <f t="shared" si="9"/>
        <v>1.0833333333333335</v>
      </c>
      <c r="X4" s="4">
        <f t="shared" si="10"/>
        <v>1.015748031496063</v>
      </c>
      <c r="Y4" s="4">
        <f t="shared" si="11"/>
        <v>1.6522699083718684</v>
      </c>
      <c r="Z4" s="7"/>
      <c r="AA4" s="7">
        <v>200.37899999999999</v>
      </c>
    </row>
    <row r="5" spans="1:27" x14ac:dyDescent="0.2">
      <c r="A5" s="9">
        <f t="shared" si="12"/>
        <v>3</v>
      </c>
      <c r="B5" s="14">
        <v>7.8E-2</v>
      </c>
      <c r="C5" s="15">
        <v>0.06</v>
      </c>
      <c r="D5" s="15">
        <v>0.34</v>
      </c>
      <c r="E5" s="15">
        <v>0.41299999999999998</v>
      </c>
      <c r="F5" s="15">
        <v>9.0999999999999998E-2</v>
      </c>
      <c r="G5" s="15">
        <v>0.79600000000000004</v>
      </c>
      <c r="H5" s="15">
        <v>0.35599999999999998</v>
      </c>
      <c r="I5" s="15">
        <v>1.246</v>
      </c>
      <c r="J5" s="15">
        <v>0.13400000000000001</v>
      </c>
      <c r="K5" s="16">
        <v>2.5179999999999998</v>
      </c>
      <c r="L5" s="4">
        <f t="shared" si="0"/>
        <v>0.99852399999999997</v>
      </c>
      <c r="M5" s="4">
        <v>-903729.56700000004</v>
      </c>
      <c r="O5" s="4">
        <f t="shared" si="1"/>
        <v>1.0256410256410258</v>
      </c>
      <c r="P5" s="4">
        <f t="shared" si="2"/>
        <v>1</v>
      </c>
      <c r="Q5" s="4">
        <f t="shared" si="3"/>
        <v>1</v>
      </c>
      <c r="R5" s="4">
        <f t="shared" si="4"/>
        <v>1.0169491525423728</v>
      </c>
      <c r="S5" s="4">
        <f t="shared" si="5"/>
        <v>1.098901098901099</v>
      </c>
      <c r="T5" s="4">
        <f t="shared" si="6"/>
        <v>1.0301507537688441</v>
      </c>
      <c r="U5" s="4">
        <f t="shared" si="7"/>
        <v>1.0112359550561798</v>
      </c>
      <c r="V5" s="4">
        <f t="shared" si="8"/>
        <v>1.027287319422151</v>
      </c>
      <c r="W5" s="4">
        <f t="shared" si="9"/>
        <v>1.1166666666666667</v>
      </c>
      <c r="X5" s="4">
        <f t="shared" si="10"/>
        <v>1.0246227164416204</v>
      </c>
      <c r="Y5" s="4">
        <f t="shared" si="11"/>
        <v>1.4034145603426764</v>
      </c>
      <c r="Z5" s="7"/>
      <c r="AA5" s="7">
        <v>152.16</v>
      </c>
    </row>
    <row r="6" spans="1:27" x14ac:dyDescent="0.2">
      <c r="A6" s="9">
        <f t="shared" si="12"/>
        <v>4</v>
      </c>
      <c r="B6" s="14">
        <v>7.6999999999999999E-2</v>
      </c>
      <c r="C6" s="15">
        <v>5.8000000000000003E-2</v>
      </c>
      <c r="D6" s="15">
        <v>0.35</v>
      </c>
      <c r="E6" s="15">
        <v>0.41599999999999998</v>
      </c>
      <c r="F6" s="15">
        <v>0.13200000000000001</v>
      </c>
      <c r="G6" s="15">
        <v>0.91800000000000004</v>
      </c>
      <c r="H6" s="15">
        <v>0.313</v>
      </c>
      <c r="I6" s="15">
        <v>1.288</v>
      </c>
      <c r="J6" s="15">
        <v>0.128</v>
      </c>
      <c r="K6" s="16">
        <v>2.5379999999999998</v>
      </c>
      <c r="L6" s="4">
        <f t="shared" si="0"/>
        <v>0.99924999999999997</v>
      </c>
      <c r="M6" s="4">
        <v>-904362.196</v>
      </c>
      <c r="O6" s="4">
        <f t="shared" si="1"/>
        <v>1.0389610389610391</v>
      </c>
      <c r="P6" s="4">
        <f t="shared" si="2"/>
        <v>1.0344827586206895</v>
      </c>
      <c r="Q6" s="4">
        <f t="shared" si="3"/>
        <v>1.0294117647058822</v>
      </c>
      <c r="R6" s="4">
        <f t="shared" si="4"/>
        <v>1.0096153846153846</v>
      </c>
      <c r="S6" s="4">
        <f t="shared" si="5"/>
        <v>1.32</v>
      </c>
      <c r="T6" s="4">
        <f t="shared" si="6"/>
        <v>1.1195121951219513</v>
      </c>
      <c r="U6" s="4">
        <f t="shared" si="7"/>
        <v>1.1501597444089458</v>
      </c>
      <c r="V6" s="4">
        <f t="shared" si="8"/>
        <v>1.0062500000000001</v>
      </c>
      <c r="W6" s="4">
        <f t="shared" si="9"/>
        <v>1.0666666666666667</v>
      </c>
      <c r="X6" s="4">
        <f t="shared" si="10"/>
        <v>1.0165484633569741</v>
      </c>
      <c r="Y6" s="4">
        <f t="shared" si="11"/>
        <v>2.0715300333425359</v>
      </c>
      <c r="Z6" s="7"/>
      <c r="AA6" s="7">
        <v>332.28</v>
      </c>
    </row>
    <row r="7" spans="1:27" x14ac:dyDescent="0.2">
      <c r="A7" s="9">
        <f t="shared" si="12"/>
        <v>5</v>
      </c>
      <c r="B7" s="14">
        <v>8.1000000000000003E-2</v>
      </c>
      <c r="C7" s="15">
        <v>5.8999999999999997E-2</v>
      </c>
      <c r="D7" s="15">
        <v>0.32100000000000001</v>
      </c>
      <c r="E7" s="15">
        <v>0.40600000000000003</v>
      </c>
      <c r="F7" s="15">
        <v>9.6000000000000002E-2</v>
      </c>
      <c r="G7" s="15">
        <v>0.748</v>
      </c>
      <c r="H7" s="15">
        <v>0.36299999999999999</v>
      </c>
      <c r="I7" s="15">
        <v>1.2290000000000001</v>
      </c>
      <c r="J7" s="15">
        <v>0.13900000000000001</v>
      </c>
      <c r="K7" s="16">
        <v>2.5009999999999999</v>
      </c>
      <c r="L7" s="4">
        <f t="shared" si="0"/>
        <v>1.0006790000000001</v>
      </c>
      <c r="M7" s="4">
        <v>-908034.20200000005</v>
      </c>
      <c r="O7" s="4">
        <f t="shared" si="1"/>
        <v>1.0125</v>
      </c>
      <c r="P7" s="4">
        <f t="shared" si="2"/>
        <v>1.0169491525423728</v>
      </c>
      <c r="Q7" s="4">
        <f t="shared" si="3"/>
        <v>1.0591900311526481</v>
      </c>
      <c r="R7" s="4">
        <f t="shared" si="4"/>
        <v>1.0344827586206895</v>
      </c>
      <c r="S7" s="4">
        <f t="shared" si="5"/>
        <v>1.0416666666666667</v>
      </c>
      <c r="T7" s="4">
        <f t="shared" si="6"/>
        <v>1.0962566844919786</v>
      </c>
      <c r="U7" s="4">
        <f t="shared" si="7"/>
        <v>1.0083333333333333</v>
      </c>
      <c r="V7" s="4">
        <f t="shared" si="8"/>
        <v>1.0414971521562246</v>
      </c>
      <c r="W7" s="4">
        <f t="shared" si="9"/>
        <v>1.1583333333333334</v>
      </c>
      <c r="X7" s="4">
        <f t="shared" si="10"/>
        <v>1.0315873650539784</v>
      </c>
      <c r="Y7" s="4">
        <f t="shared" si="11"/>
        <v>1.6167177744183849</v>
      </c>
      <c r="Z7" s="7"/>
      <c r="AA7" s="7">
        <v>1459.222</v>
      </c>
    </row>
    <row r="8" spans="1:27" x14ac:dyDescent="0.2">
      <c r="A8" s="9">
        <f t="shared" si="12"/>
        <v>6</v>
      </c>
      <c r="B8" s="14">
        <v>7.9000000000000001E-2</v>
      </c>
      <c r="C8" s="15">
        <v>5.8999999999999997E-2</v>
      </c>
      <c r="D8" s="15">
        <v>0.33800000000000002</v>
      </c>
      <c r="E8" s="15">
        <v>0.41699999999999998</v>
      </c>
      <c r="F8" s="15">
        <v>0.11600000000000001</v>
      </c>
      <c r="G8" s="15">
        <v>0.86</v>
      </c>
      <c r="H8" s="15">
        <v>0.33700000000000002</v>
      </c>
      <c r="I8" s="15">
        <v>1.2689999999999999</v>
      </c>
      <c r="J8" s="15">
        <v>0.129</v>
      </c>
      <c r="K8" s="16">
        <v>2.5270000000000001</v>
      </c>
      <c r="L8" s="4">
        <f t="shared" si="0"/>
        <v>0.99900299999999997</v>
      </c>
      <c r="M8" s="4">
        <v>-907625.65700000001</v>
      </c>
      <c r="O8" s="4">
        <f t="shared" si="1"/>
        <v>1.0126582278481013</v>
      </c>
      <c r="P8" s="4">
        <f t="shared" si="2"/>
        <v>1.0169491525423728</v>
      </c>
      <c r="Q8" s="4">
        <f t="shared" si="3"/>
        <v>1.0059171597633136</v>
      </c>
      <c r="R8" s="4">
        <f t="shared" si="4"/>
        <v>1.0071942446043165</v>
      </c>
      <c r="S8" s="4">
        <f t="shared" si="5"/>
        <v>1.1599999999999999</v>
      </c>
      <c r="T8" s="4">
        <f t="shared" si="6"/>
        <v>1.0487804878048781</v>
      </c>
      <c r="U8" s="4">
        <f t="shared" si="7"/>
        <v>1.0682492581602372</v>
      </c>
      <c r="V8" s="4">
        <f t="shared" si="8"/>
        <v>1.008668242710796</v>
      </c>
      <c r="W8" s="4">
        <f t="shared" si="9"/>
        <v>1.0750000000000002</v>
      </c>
      <c r="X8" s="4">
        <f t="shared" si="10"/>
        <v>1.0209734863474476</v>
      </c>
      <c r="Y8" s="4">
        <f t="shared" si="11"/>
        <v>1.5011498613007548</v>
      </c>
      <c r="Z8" s="7"/>
      <c r="AA8" s="7">
        <v>634.51900000000001</v>
      </c>
    </row>
    <row r="9" spans="1:27" x14ac:dyDescent="0.2">
      <c r="A9" s="9">
        <f t="shared" si="12"/>
        <v>7</v>
      </c>
      <c r="B9" s="14">
        <v>7.8E-2</v>
      </c>
      <c r="C9" s="15">
        <v>5.3999999999999999E-2</v>
      </c>
      <c r="D9" s="15">
        <v>0.32100000000000001</v>
      </c>
      <c r="E9" s="15">
        <v>0.40300000000000002</v>
      </c>
      <c r="F9" s="15">
        <v>0.115</v>
      </c>
      <c r="G9" s="15">
        <v>0.76800000000000002</v>
      </c>
      <c r="H9" s="15">
        <v>0.34899999999999998</v>
      </c>
      <c r="I9" s="15">
        <v>1.24</v>
      </c>
      <c r="J9" s="15">
        <v>0.13700000000000001</v>
      </c>
      <c r="K9" s="16">
        <v>2.5150000000000001</v>
      </c>
      <c r="L9" s="4">
        <f t="shared" si="0"/>
        <v>0.99921000000000004</v>
      </c>
      <c r="M9" s="4">
        <v>-905075.51500000001</v>
      </c>
      <c r="O9" s="4">
        <f t="shared" si="1"/>
        <v>1.0256410256410258</v>
      </c>
      <c r="P9" s="4">
        <f t="shared" si="2"/>
        <v>1.1111111111111112</v>
      </c>
      <c r="Q9" s="4">
        <f t="shared" si="3"/>
        <v>1.0591900311526481</v>
      </c>
      <c r="R9" s="4">
        <f t="shared" si="4"/>
        <v>1.042183622828784</v>
      </c>
      <c r="S9" s="4">
        <f t="shared" si="5"/>
        <v>1.1499999999999999</v>
      </c>
      <c r="T9" s="4">
        <f t="shared" si="6"/>
        <v>1.0677083333333333</v>
      </c>
      <c r="U9" s="4">
        <f t="shared" si="7"/>
        <v>1.0315186246418337</v>
      </c>
      <c r="V9" s="4">
        <f t="shared" si="8"/>
        <v>1.032258064516129</v>
      </c>
      <c r="W9" s="4">
        <f t="shared" si="9"/>
        <v>1.1416666666666668</v>
      </c>
      <c r="X9" s="4">
        <f t="shared" si="10"/>
        <v>1.025844930417495</v>
      </c>
      <c r="Y9" s="4">
        <f t="shared" si="11"/>
        <v>1.9262288022686638</v>
      </c>
      <c r="Z9" s="7"/>
      <c r="AA9" s="7">
        <v>629.66300000000001</v>
      </c>
    </row>
    <row r="10" spans="1:27" x14ac:dyDescent="0.2">
      <c r="A10" s="9">
        <f t="shared" si="12"/>
        <v>8</v>
      </c>
      <c r="B10" s="14">
        <v>7.4999999999999997E-2</v>
      </c>
      <c r="C10" s="15">
        <v>5.8000000000000003E-2</v>
      </c>
      <c r="D10" s="15">
        <v>0.33500000000000002</v>
      </c>
      <c r="E10" s="15">
        <v>0.40799999999999997</v>
      </c>
      <c r="F10" s="15">
        <v>0.107</v>
      </c>
      <c r="G10" s="15">
        <v>0.81799999999999995</v>
      </c>
      <c r="H10" s="15">
        <v>0.35099999999999998</v>
      </c>
      <c r="I10" s="15">
        <v>1.254</v>
      </c>
      <c r="J10" s="15">
        <v>0.13200000000000001</v>
      </c>
      <c r="K10" s="16">
        <v>2.5150000000000001</v>
      </c>
      <c r="L10" s="4">
        <f t="shared" si="0"/>
        <v>1.0006900000000001</v>
      </c>
      <c r="M10" s="4">
        <v>-903837.12</v>
      </c>
      <c r="O10" s="4">
        <f t="shared" si="1"/>
        <v>1.0666666666666667</v>
      </c>
      <c r="P10" s="4">
        <f t="shared" si="2"/>
        <v>1.0344827586206895</v>
      </c>
      <c r="Q10" s="4">
        <f t="shared" si="3"/>
        <v>1.0149253731343284</v>
      </c>
      <c r="R10" s="4">
        <f t="shared" si="4"/>
        <v>1.0294117647058825</v>
      </c>
      <c r="S10" s="4">
        <f t="shared" si="5"/>
        <v>1.0699999999999998</v>
      </c>
      <c r="T10" s="4">
        <f t="shared" si="6"/>
        <v>1.0024449877750612</v>
      </c>
      <c r="U10" s="4">
        <f t="shared" si="7"/>
        <v>1.0256410256410258</v>
      </c>
      <c r="V10" s="4">
        <f t="shared" si="8"/>
        <v>1.0207336523125996</v>
      </c>
      <c r="W10" s="4">
        <f t="shared" si="9"/>
        <v>1.1000000000000001</v>
      </c>
      <c r="X10" s="4">
        <f t="shared" si="10"/>
        <v>1.025844930417495</v>
      </c>
      <c r="Y10" s="4">
        <f t="shared" si="11"/>
        <v>1.4608370107625235</v>
      </c>
      <c r="Z10" s="7"/>
      <c r="AA10" s="7">
        <v>431.45800000000003</v>
      </c>
    </row>
    <row r="11" spans="1:27" x14ac:dyDescent="0.2">
      <c r="A11" s="9">
        <f t="shared" si="12"/>
        <v>9</v>
      </c>
      <c r="B11" s="14">
        <v>8.1000000000000003E-2</v>
      </c>
      <c r="C11" s="15">
        <v>5.7000000000000002E-2</v>
      </c>
      <c r="D11" s="15">
        <v>0.33</v>
      </c>
      <c r="E11" s="15">
        <v>0.41199999999999998</v>
      </c>
      <c r="F11" s="15">
        <v>0.111</v>
      </c>
      <c r="G11" s="15">
        <v>0.81100000000000005</v>
      </c>
      <c r="H11" s="15">
        <v>0.34699999999999998</v>
      </c>
      <c r="I11" s="15">
        <v>1.266</v>
      </c>
      <c r="J11" s="15">
        <v>0.13100000000000001</v>
      </c>
      <c r="K11" s="16">
        <v>2.5190000000000001</v>
      </c>
      <c r="L11" s="4">
        <f t="shared" si="0"/>
        <v>0.99988900000000003</v>
      </c>
      <c r="M11" s="4">
        <v>-906640.68</v>
      </c>
      <c r="O11" s="4">
        <f t="shared" si="1"/>
        <v>1.0125</v>
      </c>
      <c r="P11" s="4">
        <f t="shared" si="2"/>
        <v>1.0526315789473684</v>
      </c>
      <c r="Q11" s="4">
        <f t="shared" si="3"/>
        <v>1.0303030303030303</v>
      </c>
      <c r="R11" s="4">
        <f t="shared" si="4"/>
        <v>1.0194174757281553</v>
      </c>
      <c r="S11" s="4">
        <f t="shared" si="5"/>
        <v>1.1099999999999999</v>
      </c>
      <c r="T11" s="4">
        <f t="shared" si="6"/>
        <v>1.0110974106041923</v>
      </c>
      <c r="U11" s="4">
        <f t="shared" si="7"/>
        <v>1.0374639769452449</v>
      </c>
      <c r="V11" s="4">
        <f t="shared" si="8"/>
        <v>1.0110584518167456</v>
      </c>
      <c r="W11" s="4">
        <f t="shared" si="9"/>
        <v>1.0916666666666668</v>
      </c>
      <c r="X11" s="4">
        <f t="shared" si="10"/>
        <v>1.0242159587137754</v>
      </c>
      <c r="Y11" s="4">
        <f t="shared" si="11"/>
        <v>1.4734497625078009</v>
      </c>
      <c r="Z11" s="7"/>
      <c r="AA11" s="7">
        <v>274.39699999999999</v>
      </c>
    </row>
    <row r="12" spans="1:27" x14ac:dyDescent="0.2">
      <c r="A12" s="9">
        <f t="shared" si="12"/>
        <v>10</v>
      </c>
      <c r="B12" s="14">
        <v>0.08</v>
      </c>
      <c r="C12" s="15">
        <v>6.0999999999999999E-2</v>
      </c>
      <c r="D12" s="15">
        <v>0.33100000000000002</v>
      </c>
      <c r="E12" s="15">
        <v>0.40600000000000003</v>
      </c>
      <c r="F12" s="15">
        <v>0.11600000000000001</v>
      </c>
      <c r="G12" s="15">
        <v>0.82399999999999995</v>
      </c>
      <c r="H12" s="15">
        <v>0.34399999999999997</v>
      </c>
      <c r="I12" s="15">
        <v>1.2669999999999999</v>
      </c>
      <c r="J12" s="15">
        <v>0.129</v>
      </c>
      <c r="K12" s="16">
        <v>2.5510000000000002</v>
      </c>
      <c r="L12" s="4">
        <f t="shared" si="0"/>
        <v>0.99977700000000003</v>
      </c>
      <c r="M12" s="4">
        <v>-903811.76800000004</v>
      </c>
      <c r="O12" s="4">
        <f t="shared" si="1"/>
        <v>1</v>
      </c>
      <c r="P12" s="4">
        <f t="shared" si="2"/>
        <v>1.0166666666666666</v>
      </c>
      <c r="Q12" s="4">
        <f t="shared" si="3"/>
        <v>1.0271903323262841</v>
      </c>
      <c r="R12" s="4">
        <f t="shared" si="4"/>
        <v>1.0344827586206895</v>
      </c>
      <c r="S12" s="4">
        <f t="shared" si="5"/>
        <v>1.1599999999999999</v>
      </c>
      <c r="T12" s="4">
        <f t="shared" si="6"/>
        <v>1.0048780487804878</v>
      </c>
      <c r="U12" s="4">
        <f t="shared" si="7"/>
        <v>1.0465116279069768</v>
      </c>
      <c r="V12" s="4">
        <f t="shared" si="8"/>
        <v>1.01026045777427</v>
      </c>
      <c r="W12" s="4">
        <f t="shared" si="9"/>
        <v>1.0750000000000002</v>
      </c>
      <c r="X12" s="4">
        <f t="shared" si="10"/>
        <v>1.0113680909447276</v>
      </c>
      <c r="Y12" s="4">
        <f t="shared" si="11"/>
        <v>1.4475022178427122</v>
      </c>
      <c r="Z12" s="7"/>
      <c r="AA12" s="7">
        <v>608.18600000000004</v>
      </c>
    </row>
    <row r="13" spans="1:27" x14ac:dyDescent="0.2">
      <c r="A13" s="9">
        <f t="shared" si="12"/>
        <v>11</v>
      </c>
      <c r="B13" s="14">
        <v>7.6999999999999999E-2</v>
      </c>
      <c r="C13" s="15">
        <v>5.8999999999999997E-2</v>
      </c>
      <c r="D13" s="15">
        <v>0.33100000000000002</v>
      </c>
      <c r="E13" s="15">
        <v>0.40799999999999997</v>
      </c>
      <c r="F13" s="15">
        <v>0.106</v>
      </c>
      <c r="G13" s="15">
        <v>0.79400000000000004</v>
      </c>
      <c r="H13" s="15">
        <v>0.35299999999999998</v>
      </c>
      <c r="I13" s="15">
        <v>1.252</v>
      </c>
      <c r="J13" s="15">
        <v>0.13300000000000001</v>
      </c>
      <c r="K13" s="16">
        <v>2.5150000000000001</v>
      </c>
      <c r="L13" s="4">
        <f t="shared" si="0"/>
        <v>1.0002059999999999</v>
      </c>
      <c r="M13" s="4">
        <v>-906089.41599999997</v>
      </c>
      <c r="O13" s="4">
        <f t="shared" si="1"/>
        <v>1.0389610389610391</v>
      </c>
      <c r="P13" s="4">
        <f t="shared" si="2"/>
        <v>1.0169491525423728</v>
      </c>
      <c r="Q13" s="4">
        <f t="shared" si="3"/>
        <v>1.0271903323262841</v>
      </c>
      <c r="R13" s="4">
        <f t="shared" si="4"/>
        <v>1.0294117647058825</v>
      </c>
      <c r="S13" s="4">
        <f t="shared" si="5"/>
        <v>1.0599999999999998</v>
      </c>
      <c r="T13" s="4">
        <f t="shared" si="6"/>
        <v>1.0327455919395465</v>
      </c>
      <c r="U13" s="4">
        <f t="shared" si="7"/>
        <v>1.0198300283286119</v>
      </c>
      <c r="V13" s="4">
        <f t="shared" si="8"/>
        <v>1.0223642172523961</v>
      </c>
      <c r="W13" s="4">
        <f t="shared" si="9"/>
        <v>1.1083333333333334</v>
      </c>
      <c r="X13" s="4">
        <f t="shared" si="10"/>
        <v>1.025844930417495</v>
      </c>
      <c r="Y13" s="4">
        <f t="shared" si="11"/>
        <v>1.4498508049056833</v>
      </c>
      <c r="Z13" s="7"/>
      <c r="AA13" s="7">
        <v>229.11199999999999</v>
      </c>
    </row>
    <row r="14" spans="1:27" x14ac:dyDescent="0.2">
      <c r="A14" s="9">
        <f t="shared" si="12"/>
        <v>12</v>
      </c>
      <c r="B14" s="14">
        <v>8.5000000000000006E-2</v>
      </c>
      <c r="C14" s="15">
        <v>5.7000000000000002E-2</v>
      </c>
      <c r="D14" s="15">
        <v>0.32</v>
      </c>
      <c r="E14" s="15">
        <v>0.40300000000000002</v>
      </c>
      <c r="F14" s="15">
        <v>0.107</v>
      </c>
      <c r="G14" s="15">
        <v>0.78800000000000003</v>
      </c>
      <c r="H14" s="15">
        <v>0.34200000000000003</v>
      </c>
      <c r="I14" s="15">
        <v>1.228</v>
      </c>
      <c r="J14" s="15">
        <v>0.14599999999999999</v>
      </c>
      <c r="K14" s="16">
        <v>2.4729999999999999</v>
      </c>
      <c r="L14" s="4">
        <f t="shared" si="0"/>
        <v>0.99915500000000002</v>
      </c>
      <c r="M14" s="4">
        <v>-903136.48600000003</v>
      </c>
      <c r="O14" s="4">
        <f t="shared" si="1"/>
        <v>1.0625</v>
      </c>
      <c r="P14" s="4">
        <f t="shared" si="2"/>
        <v>1.0526315789473684</v>
      </c>
      <c r="Q14" s="4">
        <f t="shared" si="3"/>
        <v>1.0625</v>
      </c>
      <c r="R14" s="4">
        <f t="shared" si="4"/>
        <v>1.042183622828784</v>
      </c>
      <c r="S14" s="4">
        <f t="shared" si="5"/>
        <v>1.0699999999999998</v>
      </c>
      <c r="T14" s="4">
        <f t="shared" si="6"/>
        <v>1.0406091370558375</v>
      </c>
      <c r="U14" s="4">
        <f t="shared" si="7"/>
        <v>1.0526315789473684</v>
      </c>
      <c r="V14" s="4">
        <f t="shared" si="8"/>
        <v>1.0423452768729642</v>
      </c>
      <c r="W14" s="4">
        <f t="shared" si="9"/>
        <v>1.2166666666666666</v>
      </c>
      <c r="X14" s="4">
        <f t="shared" si="10"/>
        <v>1.0432672866963204</v>
      </c>
      <c r="Y14" s="4">
        <f t="shared" si="11"/>
        <v>1.9204593805797872</v>
      </c>
      <c r="Z14" s="7"/>
      <c r="AA14" s="7">
        <v>1443.4559999999999</v>
      </c>
    </row>
    <row r="15" spans="1:27" x14ac:dyDescent="0.2">
      <c r="A15" s="9">
        <f t="shared" si="12"/>
        <v>13</v>
      </c>
      <c r="B15" s="14">
        <v>7.8E-2</v>
      </c>
      <c r="C15" s="15">
        <v>5.8000000000000003E-2</v>
      </c>
      <c r="D15" s="15">
        <v>0.33300000000000002</v>
      </c>
      <c r="E15" s="15">
        <v>0.41199999999999998</v>
      </c>
      <c r="F15" s="15">
        <v>0.107</v>
      </c>
      <c r="G15" s="15">
        <v>0.82499999999999996</v>
      </c>
      <c r="H15" s="15">
        <v>0.34799999999999998</v>
      </c>
      <c r="I15" s="15">
        <v>1.25</v>
      </c>
      <c r="J15" s="15">
        <v>0.13300000000000001</v>
      </c>
      <c r="K15" s="16">
        <v>2.5139999999999998</v>
      </c>
      <c r="L15" s="4">
        <f t="shared" si="0"/>
        <v>0.99935700000000005</v>
      </c>
      <c r="M15" s="4">
        <v>-905240.43</v>
      </c>
      <c r="O15" s="4">
        <f t="shared" si="1"/>
        <v>1.0256410256410258</v>
      </c>
      <c r="P15" s="4">
        <f t="shared" si="2"/>
        <v>1.0344827586206895</v>
      </c>
      <c r="Q15" s="4">
        <f t="shared" si="3"/>
        <v>1.0210210210210211</v>
      </c>
      <c r="R15" s="4">
        <f t="shared" si="4"/>
        <v>1.0194174757281553</v>
      </c>
      <c r="S15" s="4">
        <f t="shared" si="5"/>
        <v>1.0699999999999998</v>
      </c>
      <c r="T15" s="4">
        <f t="shared" si="6"/>
        <v>1.0060975609756098</v>
      </c>
      <c r="U15" s="4">
        <f t="shared" si="7"/>
        <v>1.0344827586206897</v>
      </c>
      <c r="V15" s="4">
        <f t="shared" si="8"/>
        <v>1.024</v>
      </c>
      <c r="W15" s="4">
        <f t="shared" si="9"/>
        <v>1.1083333333333334</v>
      </c>
      <c r="X15" s="4">
        <f t="shared" si="10"/>
        <v>1.0262529832935563</v>
      </c>
      <c r="Y15" s="4">
        <f t="shared" si="11"/>
        <v>1.4324428825780962</v>
      </c>
      <c r="Z15" s="7"/>
      <c r="AA15" s="7">
        <v>239.64099999999999</v>
      </c>
    </row>
    <row r="16" spans="1:27" x14ac:dyDescent="0.2">
      <c r="A16" s="9">
        <f t="shared" si="12"/>
        <v>14</v>
      </c>
      <c r="B16" s="14">
        <v>7.8E-2</v>
      </c>
      <c r="C16" s="15">
        <v>5.7000000000000002E-2</v>
      </c>
      <c r="D16" s="15">
        <v>0.33100000000000002</v>
      </c>
      <c r="E16" s="15">
        <v>0.41099999999999998</v>
      </c>
      <c r="F16" s="15">
        <v>0.114</v>
      </c>
      <c r="G16" s="15">
        <v>0.79600000000000004</v>
      </c>
      <c r="H16" s="15">
        <v>0.34399999999999997</v>
      </c>
      <c r="I16" s="15">
        <v>1.256</v>
      </c>
      <c r="J16" s="15">
        <v>0.13400000000000001</v>
      </c>
      <c r="K16" s="16">
        <v>2.5219999999999998</v>
      </c>
      <c r="L16" s="4">
        <f t="shared" si="0"/>
        <v>1.0012429999999999</v>
      </c>
      <c r="M16" s="4">
        <v>-904960.89800000004</v>
      </c>
      <c r="O16" s="4">
        <f t="shared" si="1"/>
        <v>1.0256410256410258</v>
      </c>
      <c r="P16" s="4">
        <f t="shared" si="2"/>
        <v>1.0526315789473684</v>
      </c>
      <c r="Q16" s="4">
        <f t="shared" si="3"/>
        <v>1.0271903323262841</v>
      </c>
      <c r="R16" s="4">
        <f t="shared" si="4"/>
        <v>1.0218978102189782</v>
      </c>
      <c r="S16" s="4">
        <f t="shared" si="5"/>
        <v>1.1399999999999999</v>
      </c>
      <c r="T16" s="4">
        <f t="shared" si="6"/>
        <v>1.0301507537688441</v>
      </c>
      <c r="U16" s="4">
        <f t="shared" si="7"/>
        <v>1.0465116279069768</v>
      </c>
      <c r="V16" s="4">
        <f t="shared" si="8"/>
        <v>1.0191082802547771</v>
      </c>
      <c r="W16" s="4">
        <f t="shared" si="9"/>
        <v>1.1166666666666667</v>
      </c>
      <c r="X16" s="4">
        <f t="shared" si="10"/>
        <v>1.0229976209357654</v>
      </c>
      <c r="Y16" s="4">
        <f t="shared" si="11"/>
        <v>1.6214306239254841</v>
      </c>
      <c r="Z16" s="7"/>
      <c r="AA16" s="7">
        <v>134.34299999999999</v>
      </c>
    </row>
    <row r="17" spans="1:27" x14ac:dyDescent="0.2">
      <c r="A17" s="9">
        <f t="shared" si="12"/>
        <v>15</v>
      </c>
      <c r="B17" s="14">
        <v>0.08</v>
      </c>
      <c r="C17" s="15">
        <v>6.3E-2</v>
      </c>
      <c r="D17" s="15">
        <v>0.33</v>
      </c>
      <c r="E17" s="15">
        <v>0.40799999999999997</v>
      </c>
      <c r="F17" s="15">
        <v>0.113</v>
      </c>
      <c r="G17" s="15">
        <v>0.81799999999999995</v>
      </c>
      <c r="H17" s="15">
        <v>0.33900000000000002</v>
      </c>
      <c r="I17" s="15">
        <v>1.246</v>
      </c>
      <c r="J17" s="15">
        <v>0.13900000000000001</v>
      </c>
      <c r="K17" s="16">
        <v>2.4929999999999999</v>
      </c>
      <c r="L17" s="4">
        <f t="shared" si="0"/>
        <v>1.0010350000000001</v>
      </c>
      <c r="M17" s="4">
        <v>-908417.45600000001</v>
      </c>
      <c r="O17" s="4">
        <f t="shared" si="1"/>
        <v>1</v>
      </c>
      <c r="P17" s="4">
        <f t="shared" si="2"/>
        <v>1.05</v>
      </c>
      <c r="Q17" s="4">
        <f t="shared" si="3"/>
        <v>1.0303030303030303</v>
      </c>
      <c r="R17" s="4">
        <f t="shared" si="4"/>
        <v>1.0294117647058825</v>
      </c>
      <c r="S17" s="4">
        <f t="shared" si="5"/>
        <v>1.1299999999999999</v>
      </c>
      <c r="T17" s="4">
        <f t="shared" si="6"/>
        <v>1.0024449877750612</v>
      </c>
      <c r="U17" s="4">
        <f t="shared" si="7"/>
        <v>1.0619469026548671</v>
      </c>
      <c r="V17" s="4">
        <f t="shared" si="8"/>
        <v>1.027287319422151</v>
      </c>
      <c r="W17" s="4">
        <f t="shared" si="9"/>
        <v>1.1583333333333334</v>
      </c>
      <c r="X17" s="4">
        <f t="shared" si="10"/>
        <v>1.0348977135980746</v>
      </c>
      <c r="Y17" s="4">
        <f t="shared" si="11"/>
        <v>1.6497119005648897</v>
      </c>
      <c r="Z17" s="7"/>
      <c r="AA17" s="7">
        <v>759.23500000000001</v>
      </c>
    </row>
    <row r="18" spans="1:27" x14ac:dyDescent="0.2">
      <c r="A18" s="9">
        <f t="shared" si="12"/>
        <v>16</v>
      </c>
      <c r="B18" s="14">
        <v>7.8E-2</v>
      </c>
      <c r="C18" s="15">
        <v>0.06</v>
      </c>
      <c r="D18" s="15">
        <v>0.32800000000000001</v>
      </c>
      <c r="E18" s="15">
        <v>0.40500000000000003</v>
      </c>
      <c r="F18" s="15">
        <v>0.12</v>
      </c>
      <c r="G18" s="15">
        <v>0.82199999999999995</v>
      </c>
      <c r="H18" s="15">
        <v>0.34</v>
      </c>
      <c r="I18" s="15">
        <v>1.252</v>
      </c>
      <c r="J18" s="15">
        <v>0.13500000000000001</v>
      </c>
      <c r="K18" s="16">
        <v>2.5150000000000001</v>
      </c>
      <c r="L18" s="4">
        <f t="shared" si="0"/>
        <v>1.0013650000000001</v>
      </c>
      <c r="M18" s="4">
        <v>-906735.86699999997</v>
      </c>
      <c r="O18" s="4">
        <f t="shared" si="1"/>
        <v>1.0256410256410258</v>
      </c>
      <c r="P18" s="4">
        <f t="shared" si="2"/>
        <v>1</v>
      </c>
      <c r="Q18" s="4">
        <f t="shared" si="3"/>
        <v>1.0365853658536586</v>
      </c>
      <c r="R18" s="4">
        <f t="shared" si="4"/>
        <v>1.037037037037037</v>
      </c>
      <c r="S18" s="4">
        <f t="shared" si="5"/>
        <v>1.2</v>
      </c>
      <c r="T18" s="4">
        <f t="shared" si="6"/>
        <v>1.0024390243902439</v>
      </c>
      <c r="U18" s="4">
        <f t="shared" si="7"/>
        <v>1.0588235294117645</v>
      </c>
      <c r="V18" s="4">
        <f t="shared" si="8"/>
        <v>1.0223642172523961</v>
      </c>
      <c r="W18" s="4">
        <f t="shared" si="9"/>
        <v>1.1250000000000002</v>
      </c>
      <c r="X18" s="4">
        <f t="shared" si="10"/>
        <v>1.025844930417495</v>
      </c>
      <c r="Y18" s="4">
        <f t="shared" si="11"/>
        <v>1.6569042027516054</v>
      </c>
      <c r="Z18" s="7"/>
      <c r="AA18" s="7">
        <v>246.97900000000001</v>
      </c>
    </row>
    <row r="19" spans="1:27" x14ac:dyDescent="0.2">
      <c r="A19" s="9">
        <f t="shared" si="12"/>
        <v>17</v>
      </c>
      <c r="B19" s="14">
        <v>7.5999999999999998E-2</v>
      </c>
      <c r="C19" s="15">
        <v>5.2999999999999999E-2</v>
      </c>
      <c r="D19" s="15">
        <v>0.33</v>
      </c>
      <c r="E19" s="15">
        <v>0.40200000000000002</v>
      </c>
      <c r="F19" s="15">
        <v>0.129</v>
      </c>
      <c r="G19" s="15">
        <v>0.82699999999999996</v>
      </c>
      <c r="H19" s="15">
        <v>0.33</v>
      </c>
      <c r="I19" s="15">
        <v>1.2629999999999999</v>
      </c>
      <c r="J19" s="15">
        <v>0.13500000000000001</v>
      </c>
      <c r="K19" s="16">
        <v>2.5110000000000001</v>
      </c>
      <c r="L19" s="4">
        <f t="shared" si="0"/>
        <v>0.99914600000000009</v>
      </c>
      <c r="M19" s="4">
        <v>-904928.12399999995</v>
      </c>
      <c r="O19" s="4">
        <f t="shared" si="1"/>
        <v>1.0526315789473684</v>
      </c>
      <c r="P19" s="4">
        <f t="shared" si="2"/>
        <v>1.1320754716981132</v>
      </c>
      <c r="Q19" s="4">
        <f t="shared" si="3"/>
        <v>1.0303030303030303</v>
      </c>
      <c r="R19" s="4">
        <f t="shared" si="4"/>
        <v>1.044776119402985</v>
      </c>
      <c r="S19" s="4">
        <f t="shared" si="5"/>
        <v>1.29</v>
      </c>
      <c r="T19" s="4">
        <f t="shared" si="6"/>
        <v>1.0085365853658537</v>
      </c>
      <c r="U19" s="4">
        <f t="shared" si="7"/>
        <v>1.0909090909090908</v>
      </c>
      <c r="V19" s="4">
        <f t="shared" si="8"/>
        <v>1.0134600158353129</v>
      </c>
      <c r="W19" s="4">
        <f t="shared" si="9"/>
        <v>1.1250000000000002</v>
      </c>
      <c r="X19" s="4">
        <f t="shared" si="10"/>
        <v>1.027479091995221</v>
      </c>
      <c r="Y19" s="4">
        <f t="shared" si="11"/>
        <v>2.1327603250200147</v>
      </c>
      <c r="Z19" s="7"/>
      <c r="AA19" s="7">
        <v>782.09299999999996</v>
      </c>
    </row>
    <row r="20" spans="1:27" x14ac:dyDescent="0.2">
      <c r="A20" s="9">
        <f t="shared" si="12"/>
        <v>18</v>
      </c>
      <c r="B20" s="14">
        <v>7.5999999999999998E-2</v>
      </c>
      <c r="C20" s="15">
        <v>5.8000000000000003E-2</v>
      </c>
      <c r="D20" s="15">
        <v>0.32400000000000001</v>
      </c>
      <c r="E20" s="15">
        <v>0.4</v>
      </c>
      <c r="F20" s="15">
        <v>0.109</v>
      </c>
      <c r="G20" s="15">
        <v>0.76</v>
      </c>
      <c r="H20" s="15">
        <v>0.35599999999999998</v>
      </c>
      <c r="I20" s="15">
        <v>1.2470000000000001</v>
      </c>
      <c r="J20" s="15">
        <v>0.13500000000000001</v>
      </c>
      <c r="K20" s="16">
        <v>2.508</v>
      </c>
      <c r="L20" s="4">
        <f t="shared" si="0"/>
        <v>0.99936000000000003</v>
      </c>
      <c r="M20" s="4">
        <v>-903679.02800000005</v>
      </c>
      <c r="O20" s="4">
        <f t="shared" si="1"/>
        <v>1.0526315789473684</v>
      </c>
      <c r="P20" s="4">
        <f t="shared" si="2"/>
        <v>1.0344827586206895</v>
      </c>
      <c r="Q20" s="4">
        <f t="shared" si="3"/>
        <v>1.0493827160493827</v>
      </c>
      <c r="R20" s="4">
        <f t="shared" si="4"/>
        <v>1.0499999999999998</v>
      </c>
      <c r="S20" s="4">
        <f t="shared" si="5"/>
        <v>1.0899999999999999</v>
      </c>
      <c r="T20" s="4">
        <f t="shared" si="6"/>
        <v>1.0789473684210527</v>
      </c>
      <c r="U20" s="4">
        <f t="shared" si="7"/>
        <v>1.0112359550561798</v>
      </c>
      <c r="V20" s="4">
        <f t="shared" si="8"/>
        <v>1.0264635124298316</v>
      </c>
      <c r="W20" s="4">
        <f t="shared" si="9"/>
        <v>1.1250000000000002</v>
      </c>
      <c r="X20" s="4">
        <f t="shared" si="10"/>
        <v>1.0287081339712918</v>
      </c>
      <c r="Y20" s="4">
        <f t="shared" si="11"/>
        <v>1.6950805111713587</v>
      </c>
      <c r="Z20" s="7"/>
      <c r="AA20" s="7">
        <v>504.38299999999998</v>
      </c>
    </row>
    <row r="21" spans="1:27" x14ac:dyDescent="0.2">
      <c r="A21" s="9">
        <f t="shared" si="12"/>
        <v>19</v>
      </c>
      <c r="B21" s="14">
        <v>8.3000000000000004E-2</v>
      </c>
      <c r="C21" s="15">
        <v>0.06</v>
      </c>
      <c r="D21" s="15">
        <v>0.32700000000000001</v>
      </c>
      <c r="E21" s="15">
        <v>0.41199999999999998</v>
      </c>
      <c r="F21" s="15">
        <v>0.128</v>
      </c>
      <c r="G21" s="15">
        <v>0.85199999999999998</v>
      </c>
      <c r="H21" s="15">
        <v>0.33300000000000002</v>
      </c>
      <c r="I21" s="15">
        <v>1.2749999999999999</v>
      </c>
      <c r="J21" s="15">
        <v>0.129</v>
      </c>
      <c r="K21" s="16">
        <v>2.5390000000000001</v>
      </c>
      <c r="L21" s="4">
        <f t="shared" si="0"/>
        <v>1.000866</v>
      </c>
      <c r="M21" s="4">
        <v>-904731.45200000005</v>
      </c>
      <c r="O21" s="4">
        <f t="shared" si="1"/>
        <v>1.0375000000000001</v>
      </c>
      <c r="P21" s="4">
        <f t="shared" si="2"/>
        <v>1</v>
      </c>
      <c r="Q21" s="4">
        <f t="shared" si="3"/>
        <v>1.0397553516819573</v>
      </c>
      <c r="R21" s="4">
        <f t="shared" si="4"/>
        <v>1.0194174757281553</v>
      </c>
      <c r="S21" s="4">
        <f t="shared" si="5"/>
        <v>1.28</v>
      </c>
      <c r="T21" s="4">
        <f t="shared" si="6"/>
        <v>1.0390243902439025</v>
      </c>
      <c r="U21" s="4">
        <f t="shared" si="7"/>
        <v>1.0810810810810809</v>
      </c>
      <c r="V21" s="4">
        <f t="shared" si="8"/>
        <v>1.003921568627451</v>
      </c>
      <c r="W21" s="4">
        <f t="shared" si="9"/>
        <v>1.0750000000000002</v>
      </c>
      <c r="X21" s="4">
        <f t="shared" si="10"/>
        <v>1.0161480897991335</v>
      </c>
      <c r="Y21" s="4">
        <f t="shared" si="11"/>
        <v>1.73392607506814</v>
      </c>
      <c r="Z21" s="7"/>
      <c r="AA21" s="7">
        <v>613.096</v>
      </c>
    </row>
    <row r="22" spans="1:27" x14ac:dyDescent="0.2">
      <c r="A22" s="9">
        <f t="shared" si="12"/>
        <v>20</v>
      </c>
      <c r="B22" s="14">
        <v>0.08</v>
      </c>
      <c r="C22" s="15">
        <v>6.0999999999999999E-2</v>
      </c>
      <c r="D22" s="15">
        <v>0.33900000000000002</v>
      </c>
      <c r="E22" s="15">
        <v>0.41599999999999998</v>
      </c>
      <c r="F22" s="15">
        <v>0.12</v>
      </c>
      <c r="G22" s="15">
        <v>0.85399999999999998</v>
      </c>
      <c r="H22" s="15">
        <v>0.32800000000000001</v>
      </c>
      <c r="I22" s="15">
        <v>1.2729999999999999</v>
      </c>
      <c r="J22" s="15">
        <v>0.13300000000000001</v>
      </c>
      <c r="K22" s="16">
        <v>2.5150000000000001</v>
      </c>
      <c r="L22" s="4">
        <f t="shared" si="0"/>
        <v>1.0004230000000001</v>
      </c>
      <c r="M22" s="4">
        <v>-902213.87399999995</v>
      </c>
      <c r="O22" s="4">
        <f t="shared" si="1"/>
        <v>1</v>
      </c>
      <c r="P22" s="4">
        <f t="shared" si="2"/>
        <v>1.0166666666666666</v>
      </c>
      <c r="Q22" s="4">
        <f t="shared" si="3"/>
        <v>1.0029498525073746</v>
      </c>
      <c r="R22" s="4">
        <f t="shared" si="4"/>
        <v>1.0096153846153846</v>
      </c>
      <c r="S22" s="4">
        <f t="shared" si="5"/>
        <v>1.2</v>
      </c>
      <c r="T22" s="4">
        <f t="shared" si="6"/>
        <v>1.0414634146341464</v>
      </c>
      <c r="U22" s="4">
        <f t="shared" si="7"/>
        <v>1.097560975609756</v>
      </c>
      <c r="V22" s="4">
        <f t="shared" si="8"/>
        <v>1.0054988216810685</v>
      </c>
      <c r="W22" s="4">
        <f t="shared" si="9"/>
        <v>1.1083333333333334</v>
      </c>
      <c r="X22" s="4">
        <f t="shared" si="10"/>
        <v>1.025844930417495</v>
      </c>
      <c r="Y22" s="4">
        <f t="shared" si="11"/>
        <v>1.6143636201447362</v>
      </c>
      <c r="Z22" s="7"/>
      <c r="AA22" s="7">
        <v>183.779</v>
      </c>
    </row>
    <row r="23" spans="1:27" x14ac:dyDescent="0.2">
      <c r="A23" s="9">
        <f t="shared" si="12"/>
        <v>21</v>
      </c>
      <c r="B23" s="14">
        <v>7.5999999999999998E-2</v>
      </c>
      <c r="C23" s="15">
        <v>5.8999999999999997E-2</v>
      </c>
      <c r="D23" s="15">
        <v>0.34699999999999998</v>
      </c>
      <c r="E23" s="15">
        <v>0.42099999999999999</v>
      </c>
      <c r="F23" s="15">
        <v>0.124</v>
      </c>
      <c r="G23" s="15">
        <v>0.90600000000000003</v>
      </c>
      <c r="H23" s="15">
        <v>0.32600000000000001</v>
      </c>
      <c r="I23" s="15">
        <v>1.274</v>
      </c>
      <c r="J23" s="15">
        <v>0.127</v>
      </c>
      <c r="K23" s="16">
        <v>2.5270000000000001</v>
      </c>
      <c r="L23" s="4">
        <f t="shared" si="0"/>
        <v>0.99916800000000006</v>
      </c>
      <c r="M23" s="4">
        <v>-900927.18200000003</v>
      </c>
      <c r="O23" s="4">
        <f t="shared" si="1"/>
        <v>1.0526315789473684</v>
      </c>
      <c r="P23" s="4">
        <f t="shared" si="2"/>
        <v>1.0169491525423728</v>
      </c>
      <c r="Q23" s="4">
        <f t="shared" si="3"/>
        <v>1.0205882352941176</v>
      </c>
      <c r="R23" s="4">
        <f t="shared" si="4"/>
        <v>1.0023809523809524</v>
      </c>
      <c r="S23" s="4">
        <f t="shared" si="5"/>
        <v>1.24</v>
      </c>
      <c r="T23" s="4">
        <f t="shared" si="6"/>
        <v>1.1048780487804879</v>
      </c>
      <c r="U23" s="4">
        <f t="shared" si="7"/>
        <v>1.1042944785276072</v>
      </c>
      <c r="V23" s="4">
        <f t="shared" si="8"/>
        <v>1.0047095761381475</v>
      </c>
      <c r="W23" s="4">
        <f t="shared" si="9"/>
        <v>1.0583333333333333</v>
      </c>
      <c r="X23" s="4">
        <f t="shared" si="10"/>
        <v>1.0209734863474476</v>
      </c>
      <c r="Y23" s="4">
        <f t="shared" si="11"/>
        <v>1.7986945070743032</v>
      </c>
      <c r="Z23" s="7"/>
      <c r="AA23" s="7">
        <v>185.297</v>
      </c>
    </row>
    <row r="24" spans="1:27" x14ac:dyDescent="0.2">
      <c r="A24" s="9">
        <f t="shared" si="12"/>
        <v>22</v>
      </c>
      <c r="B24" s="14">
        <v>7.6999999999999999E-2</v>
      </c>
      <c r="C24" s="15">
        <v>5.8000000000000003E-2</v>
      </c>
      <c r="D24" s="15">
        <v>0.33200000000000002</v>
      </c>
      <c r="E24" s="15">
        <v>0.41</v>
      </c>
      <c r="F24" s="15">
        <v>9.8000000000000004E-2</v>
      </c>
      <c r="G24" s="15">
        <v>0.78100000000000003</v>
      </c>
      <c r="H24" s="15">
        <v>0.36</v>
      </c>
      <c r="I24" s="15">
        <v>1.25</v>
      </c>
      <c r="J24" s="15">
        <v>0.13200000000000001</v>
      </c>
      <c r="K24" s="16">
        <v>2.512</v>
      </c>
      <c r="L24" s="4">
        <f t="shared" si="0"/>
        <v>0.99870799999999993</v>
      </c>
      <c r="M24" s="4">
        <v>-904422.06400000001</v>
      </c>
      <c r="O24" s="4">
        <f t="shared" si="1"/>
        <v>1.0389610389610391</v>
      </c>
      <c r="P24" s="4">
        <f t="shared" si="2"/>
        <v>1.0344827586206895</v>
      </c>
      <c r="Q24" s="4">
        <f t="shared" si="3"/>
        <v>1.0240963855421688</v>
      </c>
      <c r="R24" s="4">
        <f t="shared" si="4"/>
        <v>1.024390243902439</v>
      </c>
      <c r="S24" s="4">
        <f t="shared" si="5"/>
        <v>1.0204081632653061</v>
      </c>
      <c r="T24" s="4">
        <f t="shared" si="6"/>
        <v>1.0499359795134442</v>
      </c>
      <c r="U24" s="4">
        <f t="shared" si="7"/>
        <v>1</v>
      </c>
      <c r="V24" s="4">
        <f t="shared" si="8"/>
        <v>1.024</v>
      </c>
      <c r="W24" s="4">
        <f t="shared" si="9"/>
        <v>1.1000000000000001</v>
      </c>
      <c r="X24" s="4">
        <f t="shared" si="10"/>
        <v>1.0270700636942676</v>
      </c>
      <c r="Y24" s="4">
        <f t="shared" si="11"/>
        <v>1.3975206736595402</v>
      </c>
      <c r="Z24" s="7"/>
      <c r="AA24" s="7">
        <v>342.81799999999998</v>
      </c>
    </row>
    <row r="25" spans="1:27" x14ac:dyDescent="0.2">
      <c r="A25" s="9">
        <f t="shared" si="12"/>
        <v>23</v>
      </c>
      <c r="B25" s="14">
        <v>7.6999999999999999E-2</v>
      </c>
      <c r="C25" s="15">
        <v>5.8000000000000003E-2</v>
      </c>
      <c r="D25" s="15">
        <v>0.34499999999999997</v>
      </c>
      <c r="E25" s="15">
        <v>0.41499999999999998</v>
      </c>
      <c r="F25" s="15">
        <v>0.11700000000000001</v>
      </c>
      <c r="G25" s="15">
        <v>0.88300000000000001</v>
      </c>
      <c r="H25" s="15">
        <v>0.33300000000000002</v>
      </c>
      <c r="I25" s="15">
        <v>1.2789999999999999</v>
      </c>
      <c r="J25" s="15">
        <v>0.128</v>
      </c>
      <c r="K25" s="16">
        <v>2.5179999999999998</v>
      </c>
      <c r="L25" s="4">
        <f t="shared" si="0"/>
        <v>0.9991629999999998</v>
      </c>
      <c r="M25" s="4">
        <v>-903350.80799999996</v>
      </c>
      <c r="O25" s="4">
        <f t="shared" si="1"/>
        <v>1.0389610389610391</v>
      </c>
      <c r="P25" s="4">
        <f t="shared" si="2"/>
        <v>1.0344827586206895</v>
      </c>
      <c r="Q25" s="4">
        <f t="shared" si="3"/>
        <v>1.0147058823529411</v>
      </c>
      <c r="R25" s="4">
        <f t="shared" si="4"/>
        <v>1.0120481927710843</v>
      </c>
      <c r="S25" s="4">
        <f t="shared" si="5"/>
        <v>1.17</v>
      </c>
      <c r="T25" s="4">
        <f t="shared" si="6"/>
        <v>1.076829268292683</v>
      </c>
      <c r="U25" s="4">
        <f t="shared" si="7"/>
        <v>1.0810810810810809</v>
      </c>
      <c r="V25" s="4">
        <f t="shared" si="8"/>
        <v>1.0007818608287726</v>
      </c>
      <c r="W25" s="4">
        <f t="shared" si="9"/>
        <v>1.0666666666666667</v>
      </c>
      <c r="X25" s="4">
        <f t="shared" si="10"/>
        <v>1.0246227164416204</v>
      </c>
      <c r="Y25" s="4">
        <f t="shared" si="11"/>
        <v>1.6443225001541562</v>
      </c>
      <c r="Z25" s="7"/>
      <c r="AA25" s="7">
        <v>526.72400000000005</v>
      </c>
    </row>
    <row r="26" spans="1:27" x14ac:dyDescent="0.2">
      <c r="A26" s="9">
        <f t="shared" si="12"/>
        <v>24</v>
      </c>
      <c r="B26" s="14">
        <v>8.1000000000000003E-2</v>
      </c>
      <c r="C26" s="15">
        <v>6.3E-2</v>
      </c>
      <c r="D26" s="15">
        <v>0.34599999999999997</v>
      </c>
      <c r="E26" s="15">
        <v>0.41899999999999998</v>
      </c>
      <c r="F26" s="15">
        <v>0.13400000000000001</v>
      </c>
      <c r="G26" s="15">
        <v>0.94099999999999995</v>
      </c>
      <c r="H26" s="15">
        <v>0.311</v>
      </c>
      <c r="I26" s="15">
        <v>1.2849999999999999</v>
      </c>
      <c r="J26" s="15">
        <v>0.129</v>
      </c>
      <c r="K26" s="16">
        <v>2.5190000000000001</v>
      </c>
      <c r="L26" s="4">
        <f t="shared" si="0"/>
        <v>1.0007569999999999</v>
      </c>
      <c r="M26" s="4">
        <v>-902634.34900000005</v>
      </c>
      <c r="O26" s="4">
        <f t="shared" si="1"/>
        <v>1.0125</v>
      </c>
      <c r="P26" s="4">
        <f t="shared" si="2"/>
        <v>1.05</v>
      </c>
      <c r="Q26" s="4">
        <f t="shared" si="3"/>
        <v>1.0176470588235293</v>
      </c>
      <c r="R26" s="4">
        <f t="shared" si="4"/>
        <v>1.0023866348448687</v>
      </c>
      <c r="S26" s="4">
        <f t="shared" si="5"/>
        <v>1.34</v>
      </c>
      <c r="T26" s="4">
        <f t="shared" si="6"/>
        <v>1.147560975609756</v>
      </c>
      <c r="U26" s="4">
        <f t="shared" si="7"/>
        <v>1.157556270096463</v>
      </c>
      <c r="V26" s="4">
        <f t="shared" si="8"/>
        <v>1.00390625</v>
      </c>
      <c r="W26" s="4">
        <f t="shared" si="9"/>
        <v>1.0750000000000002</v>
      </c>
      <c r="X26" s="4">
        <f t="shared" si="10"/>
        <v>1.0242159587137754</v>
      </c>
      <c r="Y26" s="4">
        <f t="shared" si="11"/>
        <v>2.133696387992996</v>
      </c>
      <c r="Z26" s="7"/>
      <c r="AA26" s="7">
        <v>331.20400000000001</v>
      </c>
    </row>
    <row r="27" spans="1:27" x14ac:dyDescent="0.2">
      <c r="A27" s="9">
        <f t="shared" si="12"/>
        <v>25</v>
      </c>
      <c r="B27" s="14">
        <v>7.5999999999999998E-2</v>
      </c>
      <c r="C27" s="15">
        <v>5.8000000000000003E-2</v>
      </c>
      <c r="D27" s="15">
        <v>0.33600000000000002</v>
      </c>
      <c r="E27" s="15">
        <v>0.41099999999999998</v>
      </c>
      <c r="F27" s="15">
        <v>8.4000000000000005E-2</v>
      </c>
      <c r="G27" s="15">
        <v>0.77300000000000002</v>
      </c>
      <c r="H27" s="15">
        <v>0.373</v>
      </c>
      <c r="I27" s="15">
        <v>1.244</v>
      </c>
      <c r="J27" s="15">
        <v>0.13</v>
      </c>
      <c r="K27" s="16">
        <v>2.5289999999999999</v>
      </c>
      <c r="L27" s="4">
        <f t="shared" si="0"/>
        <v>1.0002180000000001</v>
      </c>
      <c r="M27" s="4">
        <v>-906351.52800000005</v>
      </c>
      <c r="O27" s="4">
        <f t="shared" si="1"/>
        <v>1.0526315789473684</v>
      </c>
      <c r="P27" s="4">
        <f t="shared" si="2"/>
        <v>1.0344827586206895</v>
      </c>
      <c r="Q27" s="4">
        <f t="shared" si="3"/>
        <v>1.0119047619047619</v>
      </c>
      <c r="R27" s="4">
        <f t="shared" si="4"/>
        <v>1.0218978102189782</v>
      </c>
      <c r="S27" s="4">
        <f t="shared" si="5"/>
        <v>1.1904761904761905</v>
      </c>
      <c r="T27" s="4">
        <f t="shared" si="6"/>
        <v>1.0608020698576972</v>
      </c>
      <c r="U27" s="4">
        <f t="shared" si="7"/>
        <v>1.0361111111111112</v>
      </c>
      <c r="V27" s="4">
        <f t="shared" si="8"/>
        <v>1.0289389067524115</v>
      </c>
      <c r="W27" s="4">
        <f t="shared" si="9"/>
        <v>1.0833333333333335</v>
      </c>
      <c r="X27" s="4">
        <f t="shared" si="10"/>
        <v>1.0201660735468565</v>
      </c>
      <c r="Y27" s="4">
        <f t="shared" si="11"/>
        <v>1.6754471586449657</v>
      </c>
      <c r="Z27" s="7"/>
      <c r="AA27" s="7">
        <v>322.75799999999998</v>
      </c>
    </row>
    <row r="28" spans="1:27" x14ac:dyDescent="0.2">
      <c r="A28" s="9">
        <f t="shared" si="12"/>
        <v>26</v>
      </c>
      <c r="B28" s="14">
        <v>7.4999999999999997E-2</v>
      </c>
      <c r="C28" s="15">
        <v>5.6000000000000001E-2</v>
      </c>
      <c r="D28" s="15">
        <v>0.34699999999999998</v>
      </c>
      <c r="E28" s="15">
        <v>0.41899999999999998</v>
      </c>
      <c r="F28" s="15">
        <v>0.109</v>
      </c>
      <c r="G28" s="15">
        <v>0.84</v>
      </c>
      <c r="H28" s="15">
        <v>0.34</v>
      </c>
      <c r="I28" s="15">
        <v>1.264</v>
      </c>
      <c r="J28" s="15">
        <v>0.13</v>
      </c>
      <c r="K28" s="16">
        <v>2.544</v>
      </c>
      <c r="L28" s="4">
        <f t="shared" si="0"/>
        <v>1.001633</v>
      </c>
      <c r="M28" s="4">
        <v>-905006.07299999997</v>
      </c>
      <c r="O28" s="4">
        <f t="shared" si="1"/>
        <v>1.0666666666666667</v>
      </c>
      <c r="P28" s="4">
        <f t="shared" si="2"/>
        <v>1.0714285714285714</v>
      </c>
      <c r="Q28" s="4">
        <f t="shared" si="3"/>
        <v>1.0205882352941176</v>
      </c>
      <c r="R28" s="4">
        <f t="shared" si="4"/>
        <v>1.0023866348448687</v>
      </c>
      <c r="S28" s="4">
        <f t="shared" si="5"/>
        <v>1.0899999999999999</v>
      </c>
      <c r="T28" s="4">
        <f t="shared" si="6"/>
        <v>1.024390243902439</v>
      </c>
      <c r="U28" s="4">
        <f t="shared" si="7"/>
        <v>1.0588235294117645</v>
      </c>
      <c r="V28" s="4">
        <f t="shared" si="8"/>
        <v>1.0126582278481013</v>
      </c>
      <c r="W28" s="4">
        <f t="shared" si="9"/>
        <v>1.0833333333333335</v>
      </c>
      <c r="X28" s="4">
        <f t="shared" si="10"/>
        <v>1.0141509433962264</v>
      </c>
      <c r="Y28" s="4">
        <f t="shared" si="11"/>
        <v>1.5378744739151409</v>
      </c>
      <c r="Z28" s="7"/>
      <c r="AA28" s="7">
        <v>421.012</v>
      </c>
    </row>
    <row r="29" spans="1:27" x14ac:dyDescent="0.2">
      <c r="A29" s="9">
        <f t="shared" si="12"/>
        <v>27</v>
      </c>
      <c r="B29" s="14">
        <v>8.1000000000000003E-2</v>
      </c>
      <c r="C29" s="15">
        <v>6.0999999999999999E-2</v>
      </c>
      <c r="D29" s="15">
        <v>0.33900000000000002</v>
      </c>
      <c r="E29" s="15">
        <v>0.41799999999999998</v>
      </c>
      <c r="F29" s="15">
        <v>0.113</v>
      </c>
      <c r="G29" s="15">
        <v>0.86</v>
      </c>
      <c r="H29" s="15">
        <v>0.33500000000000002</v>
      </c>
      <c r="I29" s="15">
        <v>1.2609999999999999</v>
      </c>
      <c r="J29" s="15">
        <v>0.13300000000000001</v>
      </c>
      <c r="K29" s="16">
        <v>2.5179999999999998</v>
      </c>
      <c r="L29" s="4">
        <f t="shared" si="0"/>
        <v>1.001152</v>
      </c>
      <c r="M29" s="4">
        <v>-905435.62699999998</v>
      </c>
      <c r="O29" s="4">
        <f t="shared" si="1"/>
        <v>1.0125</v>
      </c>
      <c r="P29" s="4">
        <f t="shared" si="2"/>
        <v>1.0166666666666666</v>
      </c>
      <c r="Q29" s="4">
        <f t="shared" si="3"/>
        <v>1.0029498525073746</v>
      </c>
      <c r="R29" s="4">
        <f t="shared" si="4"/>
        <v>1.0047846889952152</v>
      </c>
      <c r="S29" s="4">
        <f t="shared" si="5"/>
        <v>1.1299999999999999</v>
      </c>
      <c r="T29" s="4">
        <f t="shared" si="6"/>
        <v>1.0487804878048781</v>
      </c>
      <c r="U29" s="4">
        <f t="shared" si="7"/>
        <v>1.0746268656716418</v>
      </c>
      <c r="V29" s="4">
        <f t="shared" si="8"/>
        <v>1.0150674068199843</v>
      </c>
      <c r="W29" s="4">
        <f t="shared" si="9"/>
        <v>1.1083333333333334</v>
      </c>
      <c r="X29" s="4">
        <f t="shared" si="10"/>
        <v>1.0246227164416204</v>
      </c>
      <c r="Y29" s="4">
        <f t="shared" si="11"/>
        <v>1.5229156099498122</v>
      </c>
      <c r="Z29" s="7"/>
      <c r="AA29" s="7">
        <v>190.595</v>
      </c>
    </row>
    <row r="30" spans="1:27" x14ac:dyDescent="0.2">
      <c r="A30" s="9">
        <f t="shared" si="12"/>
        <v>28</v>
      </c>
      <c r="B30" s="14">
        <v>7.6999999999999999E-2</v>
      </c>
      <c r="C30" s="15">
        <v>6.4000000000000001E-2</v>
      </c>
      <c r="D30" s="15">
        <v>0.311</v>
      </c>
      <c r="E30" s="15">
        <v>0.40500000000000003</v>
      </c>
      <c r="F30" s="15">
        <v>8.8999999999999996E-2</v>
      </c>
      <c r="G30" s="15">
        <v>0.67200000000000004</v>
      </c>
      <c r="H30" s="15">
        <v>0.39300000000000002</v>
      </c>
      <c r="I30" s="15">
        <v>1.228</v>
      </c>
      <c r="J30" s="15">
        <v>0.13</v>
      </c>
      <c r="K30" s="16">
        <v>2.5150000000000001</v>
      </c>
      <c r="L30" s="4">
        <f t="shared" si="0"/>
        <v>1.0002450000000001</v>
      </c>
      <c r="M30" s="4">
        <v>-906641.21299999999</v>
      </c>
      <c r="O30" s="4">
        <f t="shared" si="1"/>
        <v>1.0389610389610391</v>
      </c>
      <c r="P30" s="4">
        <f t="shared" si="2"/>
        <v>1.0666666666666667</v>
      </c>
      <c r="Q30" s="4">
        <f t="shared" si="3"/>
        <v>1.0932475884244375</v>
      </c>
      <c r="R30" s="4">
        <f t="shared" si="4"/>
        <v>1.037037037037037</v>
      </c>
      <c r="S30" s="4">
        <f t="shared" si="5"/>
        <v>1.1235955056179776</v>
      </c>
      <c r="T30" s="4">
        <f t="shared" si="6"/>
        <v>1.2202380952380951</v>
      </c>
      <c r="U30" s="4">
        <f t="shared" si="7"/>
        <v>1.0916666666666668</v>
      </c>
      <c r="V30" s="4">
        <f t="shared" si="8"/>
        <v>1.0423452768729642</v>
      </c>
      <c r="W30" s="4">
        <f t="shared" si="9"/>
        <v>1.0833333333333335</v>
      </c>
      <c r="X30" s="4">
        <f t="shared" si="10"/>
        <v>1.025844930417495</v>
      </c>
      <c r="Y30" s="4">
        <f t="shared" si="11"/>
        <v>2.1784160523714506</v>
      </c>
      <c r="Z30" s="7"/>
      <c r="AA30" s="7">
        <v>329.87700000000001</v>
      </c>
    </row>
    <row r="31" spans="1:27" x14ac:dyDescent="0.2">
      <c r="A31" s="9">
        <f t="shared" si="12"/>
        <v>29</v>
      </c>
      <c r="B31" s="14">
        <v>8.1000000000000003E-2</v>
      </c>
      <c r="C31" s="15">
        <v>5.8999999999999997E-2</v>
      </c>
      <c r="D31" s="15">
        <v>0.32700000000000001</v>
      </c>
      <c r="E31" s="15">
        <v>0.41099999999999998</v>
      </c>
      <c r="F31" s="15">
        <v>0.13800000000000001</v>
      </c>
      <c r="G31" s="15">
        <v>0.878</v>
      </c>
      <c r="H31" s="15">
        <v>0.32100000000000001</v>
      </c>
      <c r="I31" s="15">
        <v>1.2689999999999999</v>
      </c>
      <c r="J31" s="15">
        <v>0.13200000000000001</v>
      </c>
      <c r="K31" s="16">
        <v>2.5059999999999998</v>
      </c>
      <c r="L31" s="4">
        <f t="shared" si="0"/>
        <v>0.99848099999999995</v>
      </c>
      <c r="M31" s="4">
        <v>-902909.89899999998</v>
      </c>
      <c r="O31" s="4">
        <f t="shared" si="1"/>
        <v>1.0125</v>
      </c>
      <c r="P31" s="4">
        <f t="shared" si="2"/>
        <v>1.0169491525423728</v>
      </c>
      <c r="Q31" s="4">
        <f t="shared" si="3"/>
        <v>1.0397553516819573</v>
      </c>
      <c r="R31" s="4">
        <f t="shared" si="4"/>
        <v>1.0218978102189782</v>
      </c>
      <c r="S31" s="4">
        <f t="shared" si="5"/>
        <v>1.3800000000000001</v>
      </c>
      <c r="T31" s="4">
        <f t="shared" si="6"/>
        <v>1.0707317073170732</v>
      </c>
      <c r="U31" s="4">
        <f t="shared" si="7"/>
        <v>1.1214953271028036</v>
      </c>
      <c r="V31" s="4">
        <f t="shared" si="8"/>
        <v>1.008668242710796</v>
      </c>
      <c r="W31" s="4">
        <f t="shared" si="9"/>
        <v>1.1000000000000001</v>
      </c>
      <c r="X31" s="4">
        <f t="shared" si="10"/>
        <v>1.0295291300877893</v>
      </c>
      <c r="Y31" s="4">
        <f t="shared" si="11"/>
        <v>2.0709508593253756</v>
      </c>
      <c r="Z31" s="7"/>
      <c r="AA31" s="7">
        <v>329.20800000000003</v>
      </c>
    </row>
    <row r="32" spans="1:27" x14ac:dyDescent="0.2">
      <c r="A32" s="9">
        <f t="shared" si="12"/>
        <v>30</v>
      </c>
      <c r="B32" s="14">
        <v>0.08</v>
      </c>
      <c r="C32" s="15">
        <v>6.2E-2</v>
      </c>
      <c r="D32" s="15">
        <v>0.34499999999999997</v>
      </c>
      <c r="E32" s="15">
        <v>0.41299999999999998</v>
      </c>
      <c r="F32" s="15">
        <v>0.111</v>
      </c>
      <c r="G32" s="15">
        <v>0.876</v>
      </c>
      <c r="H32" s="15">
        <v>0.33100000000000002</v>
      </c>
      <c r="I32" s="15">
        <v>1.268</v>
      </c>
      <c r="J32" s="15">
        <v>0.13400000000000001</v>
      </c>
      <c r="K32" s="16">
        <v>2.5049999999999999</v>
      </c>
      <c r="L32" s="4">
        <f t="shared" si="0"/>
        <v>1.000059</v>
      </c>
      <c r="M32" s="4">
        <v>-903733.21499999997</v>
      </c>
      <c r="O32" s="4">
        <f t="shared" si="1"/>
        <v>1</v>
      </c>
      <c r="P32" s="4">
        <f t="shared" si="2"/>
        <v>1.0333333333333334</v>
      </c>
      <c r="Q32" s="4">
        <f t="shared" si="3"/>
        <v>1.0147058823529411</v>
      </c>
      <c r="R32" s="4">
        <f t="shared" si="4"/>
        <v>1.0169491525423728</v>
      </c>
      <c r="S32" s="4">
        <f t="shared" si="5"/>
        <v>1.1099999999999999</v>
      </c>
      <c r="T32" s="4">
        <f t="shared" si="6"/>
        <v>1.0682926829268293</v>
      </c>
      <c r="U32" s="4">
        <f t="shared" si="7"/>
        <v>1.0876132930513593</v>
      </c>
      <c r="V32" s="4">
        <f t="shared" si="8"/>
        <v>1.0094637223974763</v>
      </c>
      <c r="W32" s="4">
        <f t="shared" si="9"/>
        <v>1.1166666666666667</v>
      </c>
      <c r="X32" s="4">
        <f t="shared" si="10"/>
        <v>1.0299401197604792</v>
      </c>
      <c r="Y32" s="4">
        <f t="shared" si="11"/>
        <v>1.5965915985347985</v>
      </c>
      <c r="Z32" s="7"/>
      <c r="AA32" s="7">
        <v>227.06</v>
      </c>
    </row>
    <row r="33" spans="1:27" x14ac:dyDescent="0.2">
      <c r="A33" s="9">
        <f t="shared" si="12"/>
        <v>31</v>
      </c>
      <c r="B33" s="14">
        <v>8.4000000000000005E-2</v>
      </c>
      <c r="C33" s="15">
        <v>6.4000000000000001E-2</v>
      </c>
      <c r="D33" s="15">
        <v>0.32200000000000001</v>
      </c>
      <c r="E33" s="15">
        <v>0.40899999999999997</v>
      </c>
      <c r="F33" s="15">
        <v>0.13800000000000001</v>
      </c>
      <c r="G33" s="15">
        <v>0.87</v>
      </c>
      <c r="H33" s="15">
        <v>0.32400000000000001</v>
      </c>
      <c r="I33" s="15">
        <v>1.2689999999999999</v>
      </c>
      <c r="J33" s="15">
        <v>0.13200000000000001</v>
      </c>
      <c r="K33" s="16">
        <v>2.5070000000000001</v>
      </c>
      <c r="L33" s="4">
        <f t="shared" si="0"/>
        <v>0.99921400000000005</v>
      </c>
      <c r="M33" s="4">
        <v>-902683.11</v>
      </c>
      <c r="O33" s="4">
        <f t="shared" si="1"/>
        <v>1.05</v>
      </c>
      <c r="P33" s="4">
        <f t="shared" si="2"/>
        <v>1.0666666666666667</v>
      </c>
      <c r="Q33" s="4">
        <f t="shared" si="3"/>
        <v>1.0559006211180124</v>
      </c>
      <c r="R33" s="4">
        <f t="shared" si="4"/>
        <v>1.0268948655256724</v>
      </c>
      <c r="S33" s="4">
        <f t="shared" si="5"/>
        <v>1.3800000000000001</v>
      </c>
      <c r="T33" s="4">
        <f t="shared" si="6"/>
        <v>1.0609756097560976</v>
      </c>
      <c r="U33" s="4">
        <f t="shared" si="7"/>
        <v>1.1111111111111109</v>
      </c>
      <c r="V33" s="4">
        <f t="shared" si="8"/>
        <v>1.008668242710796</v>
      </c>
      <c r="W33" s="4">
        <f t="shared" si="9"/>
        <v>1.1000000000000001</v>
      </c>
      <c r="X33" s="4">
        <f t="shared" si="10"/>
        <v>1.0291184682887913</v>
      </c>
      <c r="Y33" s="4">
        <f t="shared" si="11"/>
        <v>2.2558770828195094</v>
      </c>
      <c r="Z33" s="7"/>
      <c r="AA33" s="7">
        <v>437.08100000000002</v>
      </c>
    </row>
    <row r="34" spans="1:27" x14ac:dyDescent="0.2">
      <c r="A34" s="9">
        <f t="shared" si="12"/>
        <v>32</v>
      </c>
      <c r="B34" s="14">
        <v>8.5000000000000006E-2</v>
      </c>
      <c r="C34" s="15">
        <v>5.7000000000000002E-2</v>
      </c>
      <c r="D34" s="15">
        <v>0.33600000000000002</v>
      </c>
      <c r="E34" s="15">
        <v>0.41499999999999998</v>
      </c>
      <c r="F34" s="15">
        <v>0.108</v>
      </c>
      <c r="G34" s="15">
        <v>0.84599999999999997</v>
      </c>
      <c r="H34" s="15">
        <v>0.33600000000000002</v>
      </c>
      <c r="I34" s="15">
        <v>1.262</v>
      </c>
      <c r="J34" s="15">
        <v>0.13500000000000001</v>
      </c>
      <c r="K34" s="16">
        <v>2.524</v>
      </c>
      <c r="L34" s="4">
        <f t="shared" si="0"/>
        <v>1.0004250000000001</v>
      </c>
      <c r="M34" s="4">
        <v>-904929.03399999999</v>
      </c>
      <c r="O34" s="4">
        <f t="shared" si="1"/>
        <v>1.0625</v>
      </c>
      <c r="P34" s="4">
        <f t="shared" si="2"/>
        <v>1.0526315789473684</v>
      </c>
      <c r="Q34" s="4">
        <f t="shared" si="3"/>
        <v>1.0119047619047619</v>
      </c>
      <c r="R34" s="4">
        <f t="shared" si="4"/>
        <v>1.0120481927710843</v>
      </c>
      <c r="S34" s="4">
        <f t="shared" si="5"/>
        <v>1.0799999999999998</v>
      </c>
      <c r="T34" s="4">
        <f t="shared" si="6"/>
        <v>1.0317073170731708</v>
      </c>
      <c r="U34" s="4">
        <f t="shared" si="7"/>
        <v>1.0714285714285714</v>
      </c>
      <c r="V34" s="4">
        <f t="shared" si="8"/>
        <v>1.0142630744849446</v>
      </c>
      <c r="W34" s="4">
        <f t="shared" si="9"/>
        <v>1.1250000000000002</v>
      </c>
      <c r="X34" s="4">
        <f t="shared" si="10"/>
        <v>1.0221870047543582</v>
      </c>
      <c r="Y34" s="4">
        <f t="shared" si="11"/>
        <v>1.5948621411048265</v>
      </c>
      <c r="Z34" s="7"/>
      <c r="AA34" s="7">
        <v>355.82900000000001</v>
      </c>
    </row>
    <row r="35" spans="1:27" x14ac:dyDescent="0.2">
      <c r="A35" s="9">
        <f t="shared" si="12"/>
        <v>33</v>
      </c>
      <c r="B35" s="14">
        <v>8.1000000000000003E-2</v>
      </c>
      <c r="C35" s="15">
        <v>5.6000000000000001E-2</v>
      </c>
      <c r="D35" s="15">
        <v>0.32900000000000001</v>
      </c>
      <c r="E35" s="15">
        <v>0.40899999999999997</v>
      </c>
      <c r="F35" s="15">
        <v>0.13300000000000001</v>
      </c>
      <c r="G35" s="15">
        <v>0.82499999999999996</v>
      </c>
      <c r="H35" s="15">
        <v>0.32700000000000001</v>
      </c>
      <c r="I35" s="15">
        <v>1.2889999999999999</v>
      </c>
      <c r="J35" s="15">
        <v>0.129</v>
      </c>
      <c r="K35" s="16">
        <v>2.544</v>
      </c>
      <c r="L35" s="4">
        <f t="shared" si="0"/>
        <v>0.99850100000000008</v>
      </c>
      <c r="M35" s="4">
        <v>-906975.44200000004</v>
      </c>
      <c r="O35" s="4">
        <f t="shared" si="1"/>
        <v>1.0125</v>
      </c>
      <c r="P35" s="4">
        <f t="shared" si="2"/>
        <v>1.0714285714285714</v>
      </c>
      <c r="Q35" s="4">
        <f t="shared" si="3"/>
        <v>1.0334346504559271</v>
      </c>
      <c r="R35" s="4">
        <f t="shared" si="4"/>
        <v>1.0268948655256724</v>
      </c>
      <c r="S35" s="4">
        <f t="shared" si="5"/>
        <v>1.33</v>
      </c>
      <c r="T35" s="4">
        <f t="shared" si="6"/>
        <v>1.0060975609756098</v>
      </c>
      <c r="U35" s="4">
        <f t="shared" si="7"/>
        <v>1.1009174311926604</v>
      </c>
      <c r="V35" s="4">
        <f t="shared" si="8"/>
        <v>1.0070312499999998</v>
      </c>
      <c r="W35" s="4">
        <f t="shared" si="9"/>
        <v>1.0750000000000002</v>
      </c>
      <c r="X35" s="4">
        <f t="shared" si="10"/>
        <v>1.0141509433962264</v>
      </c>
      <c r="Y35" s="4">
        <f t="shared" si="11"/>
        <v>1.8619488788099672</v>
      </c>
      <c r="Z35" s="7"/>
      <c r="AA35" s="7">
        <v>254.917</v>
      </c>
    </row>
    <row r="36" spans="1:27" x14ac:dyDescent="0.2">
      <c r="A36" s="9">
        <f t="shared" si="12"/>
        <v>34</v>
      </c>
      <c r="B36" s="14">
        <v>7.5999999999999998E-2</v>
      </c>
      <c r="C36" s="15">
        <v>0.06</v>
      </c>
      <c r="D36" s="15">
        <v>0.34699999999999998</v>
      </c>
      <c r="E36" s="15">
        <v>0.41599999999999998</v>
      </c>
      <c r="F36" s="15">
        <v>0.13800000000000001</v>
      </c>
      <c r="G36" s="15">
        <v>0.91700000000000004</v>
      </c>
      <c r="H36" s="15">
        <v>0.309</v>
      </c>
      <c r="I36" s="15">
        <v>1.284</v>
      </c>
      <c r="J36" s="15">
        <v>0.129</v>
      </c>
      <c r="K36" s="16">
        <v>2.536</v>
      </c>
      <c r="L36" s="4">
        <f t="shared" si="0"/>
        <v>0.99935799999999997</v>
      </c>
      <c r="M36" s="4">
        <v>-903588.64800000004</v>
      </c>
      <c r="O36" s="4">
        <f t="shared" si="1"/>
        <v>1.0526315789473684</v>
      </c>
      <c r="P36" s="4">
        <f t="shared" si="2"/>
        <v>1</v>
      </c>
      <c r="Q36" s="4">
        <f t="shared" si="3"/>
        <v>1.0205882352941176</v>
      </c>
      <c r="R36" s="4">
        <f t="shared" si="4"/>
        <v>1.0096153846153846</v>
      </c>
      <c r="S36" s="4">
        <f t="shared" si="5"/>
        <v>1.3800000000000001</v>
      </c>
      <c r="T36" s="4">
        <f t="shared" si="6"/>
        <v>1.1182926829268294</v>
      </c>
      <c r="U36" s="4">
        <f t="shared" si="7"/>
        <v>1.1650485436893203</v>
      </c>
      <c r="V36" s="4">
        <f t="shared" si="8"/>
        <v>1.003125</v>
      </c>
      <c r="W36" s="4">
        <f t="shared" si="9"/>
        <v>1.0750000000000002</v>
      </c>
      <c r="X36" s="4">
        <f t="shared" si="10"/>
        <v>1.0173501577287067</v>
      </c>
      <c r="Y36" s="4">
        <f t="shared" si="11"/>
        <v>2.1394171769790207</v>
      </c>
      <c r="Z36" s="7"/>
      <c r="AA36" s="7">
        <v>339.61700000000002</v>
      </c>
    </row>
    <row r="37" spans="1:27" x14ac:dyDescent="0.2">
      <c r="A37" s="9">
        <f t="shared" si="12"/>
        <v>35</v>
      </c>
      <c r="B37" s="14">
        <v>7.8E-2</v>
      </c>
      <c r="C37" s="15">
        <v>5.8999999999999997E-2</v>
      </c>
      <c r="D37" s="15">
        <v>0.33200000000000002</v>
      </c>
      <c r="E37" s="15">
        <v>0.41399999999999998</v>
      </c>
      <c r="F37" s="15">
        <v>8.8999999999999996E-2</v>
      </c>
      <c r="G37" s="15">
        <v>0.76100000000000001</v>
      </c>
      <c r="H37" s="15">
        <v>0.37</v>
      </c>
      <c r="I37" s="15">
        <v>1.244</v>
      </c>
      <c r="J37" s="15">
        <v>0.13100000000000001</v>
      </c>
      <c r="K37" s="16">
        <v>2.52</v>
      </c>
      <c r="L37" s="4">
        <f t="shared" si="0"/>
        <v>1.0001789999999999</v>
      </c>
      <c r="M37" s="4">
        <v>-906336.87899999996</v>
      </c>
      <c r="O37" s="4">
        <f t="shared" si="1"/>
        <v>1.0256410256410258</v>
      </c>
      <c r="P37" s="4">
        <f t="shared" si="2"/>
        <v>1.0169491525423728</v>
      </c>
      <c r="Q37" s="4">
        <f t="shared" si="3"/>
        <v>1.0240963855421688</v>
      </c>
      <c r="R37" s="4">
        <f t="shared" si="4"/>
        <v>1.0144927536231885</v>
      </c>
      <c r="S37" s="4">
        <f t="shared" si="5"/>
        <v>1.1235955056179776</v>
      </c>
      <c r="T37" s="4">
        <f t="shared" si="6"/>
        <v>1.0775295663600526</v>
      </c>
      <c r="U37" s="4">
        <f t="shared" si="7"/>
        <v>1.0277777777777779</v>
      </c>
      <c r="V37" s="4">
        <f t="shared" si="8"/>
        <v>1.0289389067524115</v>
      </c>
      <c r="W37" s="4">
        <f t="shared" si="9"/>
        <v>1.0916666666666668</v>
      </c>
      <c r="X37" s="4">
        <f t="shared" si="10"/>
        <v>1.0238095238095237</v>
      </c>
      <c r="Y37" s="4">
        <f t="shared" si="11"/>
        <v>1.5506779877263364</v>
      </c>
      <c r="Z37" s="7"/>
      <c r="AA37" s="7">
        <v>367.31200000000001</v>
      </c>
    </row>
    <row r="38" spans="1:27" x14ac:dyDescent="0.2">
      <c r="A38" s="9">
        <f t="shared" si="12"/>
        <v>36</v>
      </c>
      <c r="B38" s="14">
        <v>7.9000000000000001E-2</v>
      </c>
      <c r="C38" s="15">
        <v>5.8000000000000003E-2</v>
      </c>
      <c r="D38" s="15">
        <v>0.33100000000000002</v>
      </c>
      <c r="E38" s="15">
        <v>0.40699999999999997</v>
      </c>
      <c r="F38" s="15">
        <v>0.104</v>
      </c>
      <c r="G38" s="15">
        <v>0.79700000000000004</v>
      </c>
      <c r="H38" s="15">
        <v>0.35199999999999998</v>
      </c>
      <c r="I38" s="15">
        <v>1.25</v>
      </c>
      <c r="J38" s="15">
        <v>0.13500000000000001</v>
      </c>
      <c r="K38" s="16">
        <v>2.5139999999999998</v>
      </c>
      <c r="L38" s="4">
        <f t="shared" si="0"/>
        <v>1.0015769999999999</v>
      </c>
      <c r="M38" s="4">
        <v>-904247.473</v>
      </c>
      <c r="O38" s="4">
        <f t="shared" si="1"/>
        <v>1.0126582278481013</v>
      </c>
      <c r="P38" s="4">
        <f t="shared" si="2"/>
        <v>1.0344827586206895</v>
      </c>
      <c r="Q38" s="4">
        <f t="shared" si="3"/>
        <v>1.0271903323262841</v>
      </c>
      <c r="R38" s="4">
        <f t="shared" si="4"/>
        <v>1.031941031941032</v>
      </c>
      <c r="S38" s="4">
        <f t="shared" si="5"/>
        <v>1.0399999999999998</v>
      </c>
      <c r="T38" s="4">
        <f t="shared" si="6"/>
        <v>1.028858218318695</v>
      </c>
      <c r="U38" s="4">
        <f t="shared" si="7"/>
        <v>1.0227272727272727</v>
      </c>
      <c r="V38" s="4">
        <f t="shared" si="8"/>
        <v>1.024</v>
      </c>
      <c r="W38" s="4">
        <f t="shared" si="9"/>
        <v>1.1250000000000002</v>
      </c>
      <c r="X38" s="4">
        <f t="shared" si="10"/>
        <v>1.0262529832935563</v>
      </c>
      <c r="Y38" s="4">
        <f t="shared" si="11"/>
        <v>1.4366387496535848</v>
      </c>
      <c r="Z38" s="7"/>
      <c r="AA38" s="7">
        <v>252.684</v>
      </c>
    </row>
    <row r="39" spans="1:27" x14ac:dyDescent="0.2">
      <c r="A39" s="9">
        <f t="shared" si="12"/>
        <v>37</v>
      </c>
      <c r="B39" s="14">
        <v>7.8E-2</v>
      </c>
      <c r="C39" s="15">
        <v>6.2E-2</v>
      </c>
      <c r="D39" s="15">
        <v>0.32600000000000001</v>
      </c>
      <c r="E39" s="15">
        <v>0.40799999999999997</v>
      </c>
      <c r="F39" s="15">
        <v>0.121</v>
      </c>
      <c r="G39" s="15">
        <v>0.82599999999999996</v>
      </c>
      <c r="H39" s="15">
        <v>0.34699999999999998</v>
      </c>
      <c r="I39" s="15">
        <v>1.2609999999999999</v>
      </c>
      <c r="J39" s="15">
        <v>0.128</v>
      </c>
      <c r="K39" s="16">
        <v>2.5259999999999998</v>
      </c>
      <c r="L39" s="4">
        <f t="shared" si="0"/>
        <v>0.99868500000000004</v>
      </c>
      <c r="M39" s="4">
        <v>-907315.44700000004</v>
      </c>
      <c r="O39" s="4">
        <f t="shared" si="1"/>
        <v>1.0256410256410258</v>
      </c>
      <c r="P39" s="4">
        <f t="shared" si="2"/>
        <v>1.0333333333333334</v>
      </c>
      <c r="Q39" s="4">
        <f t="shared" si="3"/>
        <v>1.0429447852760736</v>
      </c>
      <c r="R39" s="4">
        <f t="shared" si="4"/>
        <v>1.0294117647058825</v>
      </c>
      <c r="S39" s="4">
        <f t="shared" si="5"/>
        <v>1.21</v>
      </c>
      <c r="T39" s="4">
        <f t="shared" si="6"/>
        <v>1.0073170731707317</v>
      </c>
      <c r="U39" s="4">
        <f t="shared" si="7"/>
        <v>1.0374639769452449</v>
      </c>
      <c r="V39" s="4">
        <f t="shared" si="8"/>
        <v>1.0150674068199843</v>
      </c>
      <c r="W39" s="4">
        <f t="shared" si="9"/>
        <v>1.0666666666666667</v>
      </c>
      <c r="X39" s="4">
        <f t="shared" si="10"/>
        <v>1.0213776722090262</v>
      </c>
      <c r="Y39" s="4">
        <f t="shared" si="11"/>
        <v>1.5911855469296325</v>
      </c>
      <c r="Z39" s="7"/>
      <c r="AA39" s="7">
        <v>202.91900000000001</v>
      </c>
    </row>
    <row r="40" spans="1:27" x14ac:dyDescent="0.2">
      <c r="A40" s="9">
        <f t="shared" si="12"/>
        <v>38</v>
      </c>
      <c r="B40" s="14">
        <v>7.8E-2</v>
      </c>
      <c r="C40" s="15">
        <v>0.06</v>
      </c>
      <c r="D40" s="15">
        <v>0.33900000000000002</v>
      </c>
      <c r="E40" s="15">
        <v>0.41599999999999998</v>
      </c>
      <c r="F40" s="15">
        <v>0.11899999999999999</v>
      </c>
      <c r="G40" s="15">
        <v>0.86699999999999999</v>
      </c>
      <c r="H40" s="15">
        <v>0.33300000000000002</v>
      </c>
      <c r="I40" s="15">
        <v>1.2669999999999999</v>
      </c>
      <c r="J40" s="15">
        <v>0.13100000000000001</v>
      </c>
      <c r="K40" s="16">
        <v>2.516</v>
      </c>
      <c r="L40" s="4">
        <f t="shared" si="0"/>
        <v>1.0003839999999999</v>
      </c>
      <c r="M40" s="4">
        <v>-906906.9</v>
      </c>
      <c r="O40" s="4">
        <f t="shared" si="1"/>
        <v>1.0256410256410258</v>
      </c>
      <c r="P40" s="4">
        <f t="shared" si="2"/>
        <v>1</v>
      </c>
      <c r="Q40" s="4">
        <f t="shared" si="3"/>
        <v>1.0029498525073746</v>
      </c>
      <c r="R40" s="4">
        <f t="shared" si="4"/>
        <v>1.0096153846153846</v>
      </c>
      <c r="S40" s="4">
        <f t="shared" si="5"/>
        <v>1.19</v>
      </c>
      <c r="T40" s="4">
        <f t="shared" si="6"/>
        <v>1.0573170731707318</v>
      </c>
      <c r="U40" s="4">
        <f t="shared" si="7"/>
        <v>1.0810810810810809</v>
      </c>
      <c r="V40" s="4">
        <f t="shared" si="8"/>
        <v>1.01026045777427</v>
      </c>
      <c r="W40" s="4">
        <f t="shared" si="9"/>
        <v>1.0916666666666668</v>
      </c>
      <c r="X40" s="4">
        <f t="shared" si="10"/>
        <v>1.0254372019077902</v>
      </c>
      <c r="Y40" s="4">
        <f t="shared" si="11"/>
        <v>1.597620079295115</v>
      </c>
      <c r="Z40" s="7"/>
      <c r="AA40" s="7">
        <v>161.125</v>
      </c>
    </row>
    <row r="41" spans="1:27" x14ac:dyDescent="0.2">
      <c r="A41" s="9">
        <f t="shared" si="12"/>
        <v>39</v>
      </c>
      <c r="B41" s="14">
        <v>0.08</v>
      </c>
      <c r="C41" s="15">
        <v>6.4000000000000001E-2</v>
      </c>
      <c r="D41" s="15">
        <v>0.34499999999999997</v>
      </c>
      <c r="E41" s="15">
        <v>0.42</v>
      </c>
      <c r="F41" s="15">
        <v>0.13</v>
      </c>
      <c r="G41" s="15">
        <v>0.92400000000000004</v>
      </c>
      <c r="H41" s="15">
        <v>0.313</v>
      </c>
      <c r="I41" s="15">
        <v>1.272</v>
      </c>
      <c r="J41" s="15">
        <v>0.13200000000000001</v>
      </c>
      <c r="K41" s="16">
        <v>2.5179999999999998</v>
      </c>
      <c r="L41" s="4">
        <f t="shared" si="0"/>
        <v>1.0006520000000001</v>
      </c>
      <c r="M41" s="4">
        <v>-904548.87699999998</v>
      </c>
      <c r="O41" s="4">
        <f t="shared" si="1"/>
        <v>1</v>
      </c>
      <c r="P41" s="4">
        <f t="shared" si="2"/>
        <v>1.0666666666666667</v>
      </c>
      <c r="Q41" s="4">
        <f t="shared" si="3"/>
        <v>1.0147058823529411</v>
      </c>
      <c r="R41" s="4">
        <f t="shared" si="4"/>
        <v>1</v>
      </c>
      <c r="S41" s="4">
        <f t="shared" si="5"/>
        <v>1.3</v>
      </c>
      <c r="T41" s="4">
        <f t="shared" si="6"/>
        <v>1.126829268292683</v>
      </c>
      <c r="U41" s="4">
        <f t="shared" si="7"/>
        <v>1.1501597444089458</v>
      </c>
      <c r="V41" s="4">
        <f t="shared" si="8"/>
        <v>1.0062893081761006</v>
      </c>
      <c r="W41" s="4">
        <f t="shared" si="9"/>
        <v>1.1000000000000001</v>
      </c>
      <c r="X41" s="4">
        <f t="shared" si="10"/>
        <v>1.0246227164416204</v>
      </c>
      <c r="Y41" s="4">
        <f t="shared" si="11"/>
        <v>2.0682739388101359</v>
      </c>
      <c r="Z41" s="7"/>
      <c r="AA41" s="7">
        <v>342.84199999999998</v>
      </c>
    </row>
    <row r="42" spans="1:27" x14ac:dyDescent="0.2">
      <c r="A42" s="9">
        <f t="shared" si="12"/>
        <v>40</v>
      </c>
      <c r="B42" s="14">
        <v>7.6999999999999999E-2</v>
      </c>
      <c r="C42" s="15">
        <v>5.8000000000000003E-2</v>
      </c>
      <c r="D42" s="15">
        <v>0.34200000000000003</v>
      </c>
      <c r="E42" s="15">
        <v>0.40400000000000003</v>
      </c>
      <c r="F42" s="15">
        <v>0.12</v>
      </c>
      <c r="G42" s="15">
        <v>0.88700000000000001</v>
      </c>
      <c r="H42" s="15">
        <v>0.32400000000000001</v>
      </c>
      <c r="I42" s="15">
        <v>1.2509999999999999</v>
      </c>
      <c r="J42" s="15">
        <v>0.13800000000000001</v>
      </c>
      <c r="K42" s="16">
        <v>2.512</v>
      </c>
      <c r="L42" s="4">
        <f t="shared" si="0"/>
        <v>1.0010540000000001</v>
      </c>
      <c r="M42" s="4">
        <v>-904720.63</v>
      </c>
      <c r="O42" s="4">
        <f t="shared" si="1"/>
        <v>1.0389610389610391</v>
      </c>
      <c r="P42" s="4">
        <f t="shared" si="2"/>
        <v>1.0344827586206895</v>
      </c>
      <c r="Q42" s="4">
        <f t="shared" si="3"/>
        <v>1.0058823529411764</v>
      </c>
      <c r="R42" s="4">
        <f t="shared" si="4"/>
        <v>1.0396039603960394</v>
      </c>
      <c r="S42" s="4">
        <f t="shared" si="5"/>
        <v>1.2</v>
      </c>
      <c r="T42" s="4">
        <f t="shared" si="6"/>
        <v>1.0817073170731708</v>
      </c>
      <c r="U42" s="4">
        <f t="shared" si="7"/>
        <v>1.1111111111111109</v>
      </c>
      <c r="V42" s="4">
        <f t="shared" si="8"/>
        <v>1.0231814548361311</v>
      </c>
      <c r="W42" s="4">
        <f t="shared" si="9"/>
        <v>1.1500000000000001</v>
      </c>
      <c r="X42" s="4">
        <f t="shared" si="10"/>
        <v>1.0270700636942676</v>
      </c>
      <c r="Y42" s="4">
        <f t="shared" si="11"/>
        <v>1.9590102494260369</v>
      </c>
      <c r="Z42" s="7"/>
      <c r="AA42" s="7">
        <v>582.57399999999996</v>
      </c>
    </row>
    <row r="43" spans="1:27" x14ac:dyDescent="0.2">
      <c r="A43" s="9">
        <f t="shared" si="12"/>
        <v>41</v>
      </c>
      <c r="B43" s="14">
        <v>9.1999999999999998E-2</v>
      </c>
      <c r="C43" s="15">
        <v>0.06</v>
      </c>
      <c r="D43" s="15">
        <v>0.317</v>
      </c>
      <c r="E43" s="15">
        <v>0.40899999999999997</v>
      </c>
      <c r="F43" s="15">
        <v>0.11799999999999999</v>
      </c>
      <c r="G43" s="15">
        <v>0.82599999999999996</v>
      </c>
      <c r="H43" s="15">
        <v>0.33600000000000002</v>
      </c>
      <c r="I43" s="15">
        <v>1.2609999999999999</v>
      </c>
      <c r="J43" s="15">
        <v>0.13600000000000001</v>
      </c>
      <c r="K43" s="16">
        <v>2.5129999999999999</v>
      </c>
      <c r="L43" s="4">
        <f t="shared" si="0"/>
        <v>0.99810500000000002</v>
      </c>
      <c r="M43" s="4">
        <v>-904426.98400000005</v>
      </c>
      <c r="O43" s="4">
        <f t="shared" si="1"/>
        <v>1.1499999999999999</v>
      </c>
      <c r="P43" s="4">
        <f t="shared" si="2"/>
        <v>1</v>
      </c>
      <c r="Q43" s="4">
        <f t="shared" si="3"/>
        <v>1.0725552050473186</v>
      </c>
      <c r="R43" s="4">
        <f t="shared" si="4"/>
        <v>1.0268948655256724</v>
      </c>
      <c r="S43" s="4">
        <f t="shared" si="5"/>
        <v>1.18</v>
      </c>
      <c r="T43" s="4">
        <f t="shared" si="6"/>
        <v>1.0073170731707317</v>
      </c>
      <c r="U43" s="4">
        <f t="shared" si="7"/>
        <v>1.0714285714285714</v>
      </c>
      <c r="V43" s="4">
        <f t="shared" si="8"/>
        <v>1.0150674068199843</v>
      </c>
      <c r="W43" s="4">
        <f t="shared" si="9"/>
        <v>1.1333333333333335</v>
      </c>
      <c r="X43" s="4">
        <f t="shared" si="10"/>
        <v>1.0266613609231994</v>
      </c>
      <c r="Y43" s="4">
        <f t="shared" si="11"/>
        <v>1.9051740873607932</v>
      </c>
      <c r="Z43" s="7"/>
      <c r="AA43" s="7">
        <v>1725.0340000000001</v>
      </c>
    </row>
    <row r="44" spans="1:27" x14ac:dyDescent="0.2">
      <c r="A44" s="9">
        <f t="shared" si="12"/>
        <v>42</v>
      </c>
      <c r="B44" s="14">
        <v>0.08</v>
      </c>
      <c r="C44" s="15">
        <v>5.8000000000000003E-2</v>
      </c>
      <c r="D44" s="15">
        <v>0.34699999999999998</v>
      </c>
      <c r="E44" s="15">
        <v>0.41199999999999998</v>
      </c>
      <c r="F44" s="15">
        <v>0.11600000000000001</v>
      </c>
      <c r="G44" s="15">
        <v>0.875</v>
      </c>
      <c r="H44" s="15">
        <v>0.32400000000000001</v>
      </c>
      <c r="I44" s="15">
        <v>1.2809999999999999</v>
      </c>
      <c r="J44" s="15">
        <v>0.13300000000000001</v>
      </c>
      <c r="K44" s="16">
        <v>2.5190000000000001</v>
      </c>
      <c r="L44" s="4">
        <f t="shared" si="0"/>
        <v>0.99917499999999992</v>
      </c>
      <c r="M44" s="4">
        <v>-903902.69900000002</v>
      </c>
      <c r="O44" s="4">
        <f t="shared" si="1"/>
        <v>1</v>
      </c>
      <c r="P44" s="4">
        <f t="shared" si="2"/>
        <v>1.0344827586206895</v>
      </c>
      <c r="Q44" s="4">
        <f t="shared" si="3"/>
        <v>1.0205882352941176</v>
      </c>
      <c r="R44" s="4">
        <f t="shared" si="4"/>
        <v>1.0194174757281553</v>
      </c>
      <c r="S44" s="4">
        <f t="shared" si="5"/>
        <v>1.1599999999999999</v>
      </c>
      <c r="T44" s="4">
        <f t="shared" si="6"/>
        <v>1.0670731707317074</v>
      </c>
      <c r="U44" s="4">
        <f t="shared" si="7"/>
        <v>1.1111111111111109</v>
      </c>
      <c r="V44" s="4">
        <f t="shared" si="8"/>
        <v>1.00078125</v>
      </c>
      <c r="W44" s="4">
        <f t="shared" si="9"/>
        <v>1.1083333333333334</v>
      </c>
      <c r="X44" s="4">
        <f t="shared" si="10"/>
        <v>1.0242159587137754</v>
      </c>
      <c r="Y44" s="4">
        <f t="shared" si="11"/>
        <v>1.6816540704654774</v>
      </c>
      <c r="Z44" s="7"/>
      <c r="AA44" s="7">
        <v>259.33300000000003</v>
      </c>
    </row>
    <row r="45" spans="1:27" x14ac:dyDescent="0.2">
      <c r="A45" s="9">
        <f t="shared" si="12"/>
        <v>43</v>
      </c>
      <c r="B45" s="14">
        <v>7.4999999999999997E-2</v>
      </c>
      <c r="C45" s="15">
        <v>5.6000000000000001E-2</v>
      </c>
      <c r="D45" s="15">
        <v>0.33100000000000002</v>
      </c>
      <c r="E45" s="15">
        <v>0.40799999999999997</v>
      </c>
      <c r="F45" s="15">
        <v>0.10299999999999999</v>
      </c>
      <c r="G45" s="15">
        <v>0.80500000000000005</v>
      </c>
      <c r="H45" s="15">
        <v>0.36199999999999999</v>
      </c>
      <c r="I45" s="15">
        <v>1.2490000000000001</v>
      </c>
      <c r="J45" s="15">
        <v>0.13</v>
      </c>
      <c r="K45" s="16">
        <v>2.5129999999999999</v>
      </c>
      <c r="L45" s="4">
        <f t="shared" si="0"/>
        <v>1.000991</v>
      </c>
      <c r="M45" s="4">
        <v>-905781.53799999994</v>
      </c>
      <c r="O45" s="4">
        <f t="shared" si="1"/>
        <v>1.0666666666666667</v>
      </c>
      <c r="P45" s="4">
        <f t="shared" si="2"/>
        <v>1.0714285714285714</v>
      </c>
      <c r="Q45" s="4">
        <f t="shared" si="3"/>
        <v>1.0271903323262841</v>
      </c>
      <c r="R45" s="4">
        <f t="shared" si="4"/>
        <v>1.0294117647058825</v>
      </c>
      <c r="S45" s="4">
        <f t="shared" si="5"/>
        <v>1.0299999999999998</v>
      </c>
      <c r="T45" s="4">
        <f t="shared" si="6"/>
        <v>1.0186335403726707</v>
      </c>
      <c r="U45" s="4">
        <f t="shared" si="7"/>
        <v>1.0055555555555555</v>
      </c>
      <c r="V45" s="4">
        <f t="shared" si="8"/>
        <v>1.0248198558847077</v>
      </c>
      <c r="W45" s="4">
        <f t="shared" si="9"/>
        <v>1.0833333333333335</v>
      </c>
      <c r="X45" s="4">
        <f t="shared" si="10"/>
        <v>1.0266613609231994</v>
      </c>
      <c r="Y45" s="4">
        <f t="shared" si="11"/>
        <v>1.4532158263883463</v>
      </c>
      <c r="Z45" s="7"/>
      <c r="AA45" s="7">
        <v>219.61199999999999</v>
      </c>
    </row>
    <row r="46" spans="1:27" x14ac:dyDescent="0.2">
      <c r="A46" s="9">
        <f t="shared" si="12"/>
        <v>44</v>
      </c>
      <c r="B46" s="14">
        <v>7.6999999999999999E-2</v>
      </c>
      <c r="C46" s="15">
        <v>5.5E-2</v>
      </c>
      <c r="D46" s="15">
        <v>0.32100000000000001</v>
      </c>
      <c r="E46" s="15">
        <v>0.40100000000000002</v>
      </c>
      <c r="F46" s="15">
        <v>0.129</v>
      </c>
      <c r="G46" s="15">
        <v>0.78200000000000003</v>
      </c>
      <c r="H46" s="15">
        <v>0.34100000000000003</v>
      </c>
      <c r="I46" s="15">
        <v>1.27</v>
      </c>
      <c r="J46" s="15">
        <v>0.13200000000000001</v>
      </c>
      <c r="K46" s="16">
        <v>2.5179999999999998</v>
      </c>
      <c r="L46" s="4">
        <f t="shared" si="0"/>
        <v>0.99927999999999995</v>
      </c>
      <c r="M46" s="4">
        <v>-903467.64300000004</v>
      </c>
      <c r="O46" s="4">
        <f t="shared" si="1"/>
        <v>1.0389610389610391</v>
      </c>
      <c r="P46" s="4">
        <f t="shared" si="2"/>
        <v>1.0909090909090908</v>
      </c>
      <c r="Q46" s="4">
        <f t="shared" si="3"/>
        <v>1.0591900311526481</v>
      </c>
      <c r="R46" s="4">
        <f t="shared" si="4"/>
        <v>1.0473815461346632</v>
      </c>
      <c r="S46" s="4">
        <f t="shared" si="5"/>
        <v>1.29</v>
      </c>
      <c r="T46" s="4">
        <f t="shared" si="6"/>
        <v>1.0485933503836316</v>
      </c>
      <c r="U46" s="4">
        <f t="shared" si="7"/>
        <v>1.0557184750733137</v>
      </c>
      <c r="V46" s="4">
        <f t="shared" si="8"/>
        <v>1.0078740157480315</v>
      </c>
      <c r="W46" s="4">
        <f t="shared" si="9"/>
        <v>1.1000000000000001</v>
      </c>
      <c r="X46" s="4">
        <f t="shared" si="10"/>
        <v>1.0246227164416204</v>
      </c>
      <c r="Y46" s="4">
        <f t="shared" si="11"/>
        <v>2.0397383933741819</v>
      </c>
      <c r="Z46" s="7"/>
      <c r="AA46" s="7">
        <v>1183.4290000000001</v>
      </c>
    </row>
    <row r="47" spans="1:27" x14ac:dyDescent="0.2">
      <c r="A47" s="9">
        <f t="shared" si="12"/>
        <v>45</v>
      </c>
      <c r="B47" s="14">
        <v>8.2000000000000003E-2</v>
      </c>
      <c r="C47" s="15">
        <v>0.06</v>
      </c>
      <c r="D47" s="15">
        <v>0.33400000000000002</v>
      </c>
      <c r="E47" s="15">
        <v>0.41499999999999998</v>
      </c>
      <c r="F47" s="15">
        <v>0.112</v>
      </c>
      <c r="G47" s="15">
        <v>0.85299999999999998</v>
      </c>
      <c r="H47" s="15">
        <v>0.34</v>
      </c>
      <c r="I47" s="15">
        <v>1.2569999999999999</v>
      </c>
      <c r="J47" s="15">
        <v>0.13200000000000001</v>
      </c>
      <c r="K47" s="16">
        <v>2.528</v>
      </c>
      <c r="L47" s="4">
        <f t="shared" si="0"/>
        <v>1.0001419999999999</v>
      </c>
      <c r="M47" s="4">
        <v>-908449.61600000004</v>
      </c>
      <c r="O47" s="4">
        <f t="shared" si="1"/>
        <v>1.0249999999999999</v>
      </c>
      <c r="P47" s="4">
        <f t="shared" si="2"/>
        <v>1</v>
      </c>
      <c r="Q47" s="4">
        <f t="shared" si="3"/>
        <v>1.0179640718562875</v>
      </c>
      <c r="R47" s="4">
        <f t="shared" si="4"/>
        <v>1.0120481927710843</v>
      </c>
      <c r="S47" s="4">
        <f t="shared" si="5"/>
        <v>1.1199999999999999</v>
      </c>
      <c r="T47" s="4">
        <f t="shared" si="6"/>
        <v>1.0402439024390244</v>
      </c>
      <c r="U47" s="4">
        <f t="shared" si="7"/>
        <v>1.0588235294117645</v>
      </c>
      <c r="V47" s="4">
        <f t="shared" si="8"/>
        <v>1.0182975338106603</v>
      </c>
      <c r="W47" s="4">
        <f t="shared" si="9"/>
        <v>1.1000000000000001</v>
      </c>
      <c r="X47" s="4">
        <f t="shared" si="10"/>
        <v>1.0205696202531647</v>
      </c>
      <c r="Y47" s="4">
        <f t="shared" si="11"/>
        <v>1.4891701007548475</v>
      </c>
      <c r="Z47" s="7"/>
      <c r="AA47" s="7">
        <v>312.33</v>
      </c>
    </row>
    <row r="48" spans="1:27" x14ac:dyDescent="0.2">
      <c r="A48" s="9">
        <f t="shared" si="12"/>
        <v>46</v>
      </c>
      <c r="B48" s="14">
        <v>7.5999999999999998E-2</v>
      </c>
      <c r="C48" s="15">
        <v>5.8000000000000003E-2</v>
      </c>
      <c r="D48" s="15">
        <v>0.27200000000000002</v>
      </c>
      <c r="E48" s="15">
        <v>0.39300000000000002</v>
      </c>
      <c r="F48" s="15">
        <v>0.127</v>
      </c>
      <c r="G48" s="15">
        <v>0.60299999999999998</v>
      </c>
      <c r="H48" s="15">
        <v>0.39600000000000002</v>
      </c>
      <c r="I48" s="15">
        <v>1.2290000000000001</v>
      </c>
      <c r="J48" s="15">
        <v>0.128</v>
      </c>
      <c r="K48" s="16">
        <v>2.528</v>
      </c>
      <c r="L48" s="4">
        <f t="shared" si="0"/>
        <v>0.99815300000000007</v>
      </c>
      <c r="M48" s="4">
        <v>-907113.19499999995</v>
      </c>
      <c r="O48" s="4">
        <f t="shared" si="1"/>
        <v>1.0526315789473684</v>
      </c>
      <c r="P48" s="4">
        <f t="shared" si="2"/>
        <v>1.0344827586206895</v>
      </c>
      <c r="Q48" s="4">
        <f t="shared" si="3"/>
        <v>1.25</v>
      </c>
      <c r="R48" s="4">
        <f t="shared" si="4"/>
        <v>1.0687022900763359</v>
      </c>
      <c r="S48" s="4">
        <f t="shared" si="5"/>
        <v>1.27</v>
      </c>
      <c r="T48" s="4">
        <f t="shared" si="6"/>
        <v>1.3598673300165838</v>
      </c>
      <c r="U48" s="4">
        <f t="shared" si="7"/>
        <v>1.1000000000000001</v>
      </c>
      <c r="V48" s="4">
        <f t="shared" si="8"/>
        <v>1.0414971521562246</v>
      </c>
      <c r="W48" s="4">
        <f t="shared" si="9"/>
        <v>1.0666666666666667</v>
      </c>
      <c r="X48" s="4">
        <f t="shared" si="10"/>
        <v>1.0205696202531647</v>
      </c>
      <c r="Y48" s="4">
        <f t="shared" si="11"/>
        <v>3.1332049041345371</v>
      </c>
      <c r="Z48" s="7"/>
      <c r="AA48" s="7">
        <v>240.624</v>
      </c>
    </row>
    <row r="49" spans="1:27" x14ac:dyDescent="0.2">
      <c r="A49" s="9">
        <f t="shared" si="12"/>
        <v>47</v>
      </c>
      <c r="B49" s="14">
        <v>7.5999999999999998E-2</v>
      </c>
      <c r="C49" s="15">
        <v>5.8999999999999997E-2</v>
      </c>
      <c r="D49" s="15">
        <v>0.34699999999999998</v>
      </c>
      <c r="E49" s="15">
        <v>0.41399999999999998</v>
      </c>
      <c r="F49" s="15">
        <v>0.123</v>
      </c>
      <c r="G49" s="15">
        <v>0.86099999999999999</v>
      </c>
      <c r="H49" s="15">
        <v>0.32200000000000001</v>
      </c>
      <c r="I49" s="15">
        <v>1.28</v>
      </c>
      <c r="J49" s="15">
        <v>0.13200000000000001</v>
      </c>
      <c r="K49" s="16">
        <v>2.5289999999999999</v>
      </c>
      <c r="L49" s="4">
        <f t="shared" si="0"/>
        <v>1.0000329999999999</v>
      </c>
      <c r="M49" s="4">
        <v>-905353.40500000003</v>
      </c>
      <c r="O49" s="4">
        <f t="shared" si="1"/>
        <v>1.0526315789473684</v>
      </c>
      <c r="P49" s="4">
        <f t="shared" si="2"/>
        <v>1.0169491525423728</v>
      </c>
      <c r="Q49" s="4">
        <f t="shared" si="3"/>
        <v>1.0205882352941176</v>
      </c>
      <c r="R49" s="4">
        <f t="shared" si="4"/>
        <v>1.0144927536231885</v>
      </c>
      <c r="S49" s="4">
        <f t="shared" si="5"/>
        <v>1.23</v>
      </c>
      <c r="T49" s="4">
        <f t="shared" si="6"/>
        <v>1.05</v>
      </c>
      <c r="U49" s="4">
        <f t="shared" si="7"/>
        <v>1.1180124223602483</v>
      </c>
      <c r="V49" s="4">
        <f t="shared" si="8"/>
        <v>1</v>
      </c>
      <c r="W49" s="4">
        <f t="shared" si="9"/>
        <v>1.1000000000000001</v>
      </c>
      <c r="X49" s="4">
        <f t="shared" si="10"/>
        <v>1.0201660735468565</v>
      </c>
      <c r="Y49" s="4">
        <f t="shared" si="11"/>
        <v>1.7958900398937696</v>
      </c>
      <c r="Z49" s="7"/>
      <c r="AA49" s="7">
        <v>265.19400000000002</v>
      </c>
    </row>
    <row r="50" spans="1:27" x14ac:dyDescent="0.2">
      <c r="A50" s="9">
        <f t="shared" si="12"/>
        <v>48</v>
      </c>
      <c r="B50" s="14">
        <v>7.9000000000000001E-2</v>
      </c>
      <c r="C50" s="15">
        <v>5.8000000000000003E-2</v>
      </c>
      <c r="D50" s="15">
        <v>0.34499999999999997</v>
      </c>
      <c r="E50" s="15">
        <v>0.41599999999999998</v>
      </c>
      <c r="F50" s="15">
        <v>0.122</v>
      </c>
      <c r="G50" s="15">
        <v>0.88300000000000001</v>
      </c>
      <c r="H50" s="15">
        <v>0.32400000000000001</v>
      </c>
      <c r="I50" s="15">
        <v>1.272</v>
      </c>
      <c r="J50" s="15">
        <v>0.13</v>
      </c>
      <c r="K50" s="16">
        <v>2.544</v>
      </c>
      <c r="L50" s="4">
        <f t="shared" si="0"/>
        <v>0.99867600000000001</v>
      </c>
      <c r="M50" s="4">
        <v>-900303.50800000003</v>
      </c>
      <c r="O50" s="4">
        <f t="shared" si="1"/>
        <v>1.0126582278481013</v>
      </c>
      <c r="P50" s="4">
        <f t="shared" si="2"/>
        <v>1.0344827586206895</v>
      </c>
      <c r="Q50" s="4">
        <f t="shared" si="3"/>
        <v>1.0147058823529411</v>
      </c>
      <c r="R50" s="4">
        <f t="shared" si="4"/>
        <v>1.0096153846153846</v>
      </c>
      <c r="S50" s="4">
        <f t="shared" si="5"/>
        <v>1.22</v>
      </c>
      <c r="T50" s="4">
        <f t="shared" si="6"/>
        <v>1.076829268292683</v>
      </c>
      <c r="U50" s="4">
        <f t="shared" si="7"/>
        <v>1.1111111111111109</v>
      </c>
      <c r="V50" s="4">
        <f t="shared" si="8"/>
        <v>1.0062893081761006</v>
      </c>
      <c r="W50" s="4">
        <f t="shared" si="9"/>
        <v>1.0833333333333335</v>
      </c>
      <c r="X50" s="4">
        <f t="shared" si="10"/>
        <v>1.0141509433962264</v>
      </c>
      <c r="Y50" s="4">
        <f t="shared" si="11"/>
        <v>1.7319447207612106</v>
      </c>
      <c r="Z50" s="7"/>
      <c r="AA50" s="7">
        <v>135.57900000000001</v>
      </c>
    </row>
    <row r="51" spans="1:27" x14ac:dyDescent="0.2">
      <c r="A51" s="9">
        <f t="shared" si="12"/>
        <v>49</v>
      </c>
      <c r="B51" s="14">
        <v>9.6000000000000002E-2</v>
      </c>
      <c r="C51" s="15">
        <v>6.5000000000000002E-2</v>
      </c>
      <c r="D51" s="15">
        <v>0.32800000000000001</v>
      </c>
      <c r="E51" s="15">
        <v>0.41499999999999998</v>
      </c>
      <c r="F51" s="15">
        <v>6.9000000000000006E-2</v>
      </c>
      <c r="G51" s="15">
        <v>0.77600000000000002</v>
      </c>
      <c r="H51" s="15">
        <v>0.36099999999999999</v>
      </c>
      <c r="I51" s="15">
        <v>1.2250000000000001</v>
      </c>
      <c r="J51" s="15">
        <v>0.14599999999999999</v>
      </c>
      <c r="K51" s="16">
        <v>2.4750000000000001</v>
      </c>
      <c r="L51" s="4">
        <f t="shared" si="0"/>
        <v>0.99947900000000001</v>
      </c>
      <c r="M51" s="4">
        <v>-911349.29399999999</v>
      </c>
      <c r="O51" s="4">
        <f t="shared" si="1"/>
        <v>1.2</v>
      </c>
      <c r="P51" s="4">
        <f t="shared" si="2"/>
        <v>1.0833333333333335</v>
      </c>
      <c r="Q51" s="4">
        <f t="shared" si="3"/>
        <v>1.0365853658536586</v>
      </c>
      <c r="R51" s="4">
        <f t="shared" si="4"/>
        <v>1.0120481927710843</v>
      </c>
      <c r="S51" s="4">
        <f t="shared" si="5"/>
        <v>1.4492753623188406</v>
      </c>
      <c r="T51" s="4">
        <f t="shared" si="6"/>
        <v>1.0567010309278349</v>
      </c>
      <c r="U51" s="4">
        <f t="shared" si="7"/>
        <v>1.0027777777777778</v>
      </c>
      <c r="V51" s="4">
        <f t="shared" si="8"/>
        <v>1.0448979591836733</v>
      </c>
      <c r="W51" s="4">
        <f t="shared" si="9"/>
        <v>1.2166666666666666</v>
      </c>
      <c r="X51" s="4">
        <f t="shared" si="10"/>
        <v>1.0424242424242425</v>
      </c>
      <c r="Y51" s="4">
        <f t="shared" si="11"/>
        <v>2.7755391284833117</v>
      </c>
      <c r="Z51" s="7"/>
      <c r="AA51" s="7">
        <v>1623.944</v>
      </c>
    </row>
    <row r="52" spans="1:27" x14ac:dyDescent="0.2">
      <c r="A52" s="9">
        <f t="shared" si="12"/>
        <v>50</v>
      </c>
      <c r="B52" s="14">
        <v>7.8E-2</v>
      </c>
      <c r="C52" s="15">
        <v>5.3999999999999999E-2</v>
      </c>
      <c r="D52" s="15">
        <v>0.33700000000000002</v>
      </c>
      <c r="E52" s="15">
        <v>0.41299999999999998</v>
      </c>
      <c r="F52" s="15">
        <v>0.105</v>
      </c>
      <c r="G52" s="15">
        <v>0.82699999999999996</v>
      </c>
      <c r="H52" s="15">
        <v>0.34399999999999997</v>
      </c>
      <c r="I52" s="15">
        <v>1.2529999999999999</v>
      </c>
      <c r="J52" s="15">
        <v>0.13500000000000001</v>
      </c>
      <c r="K52" s="16">
        <v>2.5049999999999999</v>
      </c>
      <c r="L52" s="4">
        <f t="shared" si="0"/>
        <v>0.99943499999999996</v>
      </c>
      <c r="M52" s="4">
        <v>-905534.61699999997</v>
      </c>
      <c r="O52" s="4">
        <f t="shared" si="1"/>
        <v>1.0256410256410258</v>
      </c>
      <c r="P52" s="4">
        <f t="shared" si="2"/>
        <v>1.1111111111111112</v>
      </c>
      <c r="Q52" s="4">
        <f t="shared" si="3"/>
        <v>1.0089020771513353</v>
      </c>
      <c r="R52" s="4">
        <f t="shared" si="4"/>
        <v>1.0169491525423728</v>
      </c>
      <c r="S52" s="4">
        <f t="shared" si="5"/>
        <v>1.0499999999999998</v>
      </c>
      <c r="T52" s="4">
        <f t="shared" si="6"/>
        <v>1.0085365853658537</v>
      </c>
      <c r="U52" s="4">
        <f t="shared" si="7"/>
        <v>1.0465116279069768</v>
      </c>
      <c r="V52" s="4">
        <f t="shared" si="8"/>
        <v>1.0215482841181167</v>
      </c>
      <c r="W52" s="4">
        <f t="shared" si="9"/>
        <v>1.1250000000000002</v>
      </c>
      <c r="X52" s="4">
        <f t="shared" si="10"/>
        <v>1.0299401197604792</v>
      </c>
      <c r="Y52" s="4">
        <f t="shared" si="11"/>
        <v>1.5337322197313634</v>
      </c>
      <c r="Z52" s="7"/>
      <c r="AA52" s="7">
        <v>331.19</v>
      </c>
    </row>
    <row r="53" spans="1:27" x14ac:dyDescent="0.2">
      <c r="A53" s="9">
        <f t="shared" si="12"/>
        <v>51</v>
      </c>
      <c r="B53" s="14">
        <v>7.8E-2</v>
      </c>
      <c r="C53" s="15">
        <v>6.3E-2</v>
      </c>
      <c r="D53" s="15">
        <v>0.33200000000000002</v>
      </c>
      <c r="E53" s="15">
        <v>0.41399999999999998</v>
      </c>
      <c r="F53" s="15">
        <v>9.4E-2</v>
      </c>
      <c r="G53" s="15">
        <v>0.76200000000000001</v>
      </c>
      <c r="H53" s="15">
        <v>0.36599999999999999</v>
      </c>
      <c r="I53" s="15">
        <v>1.2490000000000001</v>
      </c>
      <c r="J53" s="15">
        <v>0.13100000000000001</v>
      </c>
      <c r="K53" s="16">
        <v>2.5169999999999999</v>
      </c>
      <c r="L53" s="4">
        <f t="shared" si="0"/>
        <v>1.0008509999999999</v>
      </c>
      <c r="M53" s="4">
        <v>-905627.69900000002</v>
      </c>
      <c r="O53" s="4">
        <f t="shared" si="1"/>
        <v>1.0256410256410258</v>
      </c>
      <c r="P53" s="4">
        <f t="shared" si="2"/>
        <v>1.05</v>
      </c>
      <c r="Q53" s="4">
        <f t="shared" si="3"/>
        <v>1.0240963855421688</v>
      </c>
      <c r="R53" s="4">
        <f t="shared" si="4"/>
        <v>1.0144927536231885</v>
      </c>
      <c r="S53" s="4">
        <f t="shared" si="5"/>
        <v>1.0638297872340425</v>
      </c>
      <c r="T53" s="4">
        <f t="shared" si="6"/>
        <v>1.0761154855643045</v>
      </c>
      <c r="U53" s="4">
        <f t="shared" si="7"/>
        <v>1.0166666666666666</v>
      </c>
      <c r="V53" s="4">
        <f t="shared" si="8"/>
        <v>1.0248198558847077</v>
      </c>
      <c r="W53" s="4">
        <f t="shared" si="9"/>
        <v>1.0916666666666668</v>
      </c>
      <c r="X53" s="4">
        <f t="shared" si="10"/>
        <v>1.0250297973778308</v>
      </c>
      <c r="Y53" s="4">
        <f t="shared" si="11"/>
        <v>1.493338113156389</v>
      </c>
      <c r="Z53" s="7"/>
      <c r="AA53" s="7">
        <v>248.67400000000001</v>
      </c>
    </row>
    <row r="54" spans="1:27" x14ac:dyDescent="0.2">
      <c r="A54" s="9">
        <f t="shared" si="12"/>
        <v>52</v>
      </c>
      <c r="B54" s="14">
        <v>7.5999999999999998E-2</v>
      </c>
      <c r="C54" s="15">
        <v>5.7000000000000002E-2</v>
      </c>
      <c r="D54" s="15">
        <v>0.33300000000000002</v>
      </c>
      <c r="E54" s="15">
        <v>0.41</v>
      </c>
      <c r="F54" s="15">
        <v>9.0999999999999998E-2</v>
      </c>
      <c r="G54" s="15">
        <v>0.78900000000000003</v>
      </c>
      <c r="H54" s="15">
        <v>0.37</v>
      </c>
      <c r="I54" s="15">
        <v>1.2470000000000001</v>
      </c>
      <c r="J54" s="15">
        <v>0.13</v>
      </c>
      <c r="K54" s="16">
        <v>2.5030000000000001</v>
      </c>
      <c r="L54" s="4">
        <f t="shared" si="0"/>
        <v>0.99944100000000002</v>
      </c>
      <c r="M54" s="4">
        <v>-903492.68900000001</v>
      </c>
      <c r="O54" s="4">
        <f t="shared" si="1"/>
        <v>1.0526315789473684</v>
      </c>
      <c r="P54" s="4">
        <f t="shared" si="2"/>
        <v>1.0526315789473684</v>
      </c>
      <c r="Q54" s="4">
        <f t="shared" si="3"/>
        <v>1.0210210210210211</v>
      </c>
      <c r="R54" s="4">
        <f t="shared" si="4"/>
        <v>1.024390243902439</v>
      </c>
      <c r="S54" s="4">
        <f t="shared" si="5"/>
        <v>1.098901098901099</v>
      </c>
      <c r="T54" s="4">
        <f t="shared" si="6"/>
        <v>1.0392902408111533</v>
      </c>
      <c r="U54" s="4">
        <f t="shared" si="7"/>
        <v>1.0277777777777779</v>
      </c>
      <c r="V54" s="4">
        <f t="shared" si="8"/>
        <v>1.0264635124298316</v>
      </c>
      <c r="W54" s="4">
        <f t="shared" si="9"/>
        <v>1.0833333333333335</v>
      </c>
      <c r="X54" s="4">
        <f t="shared" si="10"/>
        <v>1.0307630842988413</v>
      </c>
      <c r="Y54" s="4">
        <f t="shared" si="11"/>
        <v>1.5592367620590308</v>
      </c>
      <c r="Z54" s="7"/>
      <c r="AA54" s="7">
        <v>160.44499999999999</v>
      </c>
    </row>
    <row r="55" spans="1:27" x14ac:dyDescent="0.2">
      <c r="A55" s="9">
        <f t="shared" si="12"/>
        <v>53</v>
      </c>
      <c r="B55" s="14">
        <v>8.2000000000000003E-2</v>
      </c>
      <c r="C55" s="15">
        <v>6.2E-2</v>
      </c>
      <c r="D55" s="15">
        <v>0.33</v>
      </c>
      <c r="E55" s="15">
        <v>0.41</v>
      </c>
      <c r="F55" s="15">
        <v>0.11600000000000001</v>
      </c>
      <c r="G55" s="15">
        <v>0.82399999999999995</v>
      </c>
      <c r="H55" s="15">
        <v>0.33700000000000002</v>
      </c>
      <c r="I55" s="15">
        <v>1.2589999999999999</v>
      </c>
      <c r="J55" s="15">
        <v>0.13500000000000001</v>
      </c>
      <c r="K55" s="16">
        <v>2.5150000000000001</v>
      </c>
      <c r="L55" s="4">
        <f t="shared" si="0"/>
        <v>0.999776</v>
      </c>
      <c r="M55" s="4">
        <v>-900541.79099999997</v>
      </c>
      <c r="O55" s="4">
        <f t="shared" si="1"/>
        <v>1.0249999999999999</v>
      </c>
      <c r="P55" s="4">
        <f t="shared" si="2"/>
        <v>1.0333333333333334</v>
      </c>
      <c r="Q55" s="4">
        <f t="shared" si="3"/>
        <v>1.0303030303030303</v>
      </c>
      <c r="R55" s="4">
        <f t="shared" si="4"/>
        <v>1.024390243902439</v>
      </c>
      <c r="S55" s="4">
        <f t="shared" si="5"/>
        <v>1.1599999999999999</v>
      </c>
      <c r="T55" s="4">
        <f t="shared" si="6"/>
        <v>1.0048780487804878</v>
      </c>
      <c r="U55" s="4">
        <f t="shared" si="7"/>
        <v>1.0682492581602372</v>
      </c>
      <c r="V55" s="4">
        <f t="shared" si="8"/>
        <v>1.0166799046862591</v>
      </c>
      <c r="W55" s="4">
        <f t="shared" si="9"/>
        <v>1.1250000000000002</v>
      </c>
      <c r="X55" s="4">
        <f t="shared" si="10"/>
        <v>1.025844930417495</v>
      </c>
      <c r="Y55" s="4">
        <f t="shared" si="11"/>
        <v>1.6332668310189273</v>
      </c>
      <c r="Z55" s="7"/>
      <c r="AA55" s="7">
        <v>262.827</v>
      </c>
    </row>
    <row r="56" spans="1:27" x14ac:dyDescent="0.2">
      <c r="A56" s="9">
        <f t="shared" si="12"/>
        <v>54</v>
      </c>
      <c r="B56" s="14">
        <v>7.5999999999999998E-2</v>
      </c>
      <c r="C56" s="15">
        <v>5.8000000000000003E-2</v>
      </c>
      <c r="D56" s="15">
        <v>0.33500000000000002</v>
      </c>
      <c r="E56" s="15">
        <v>0.41399999999999998</v>
      </c>
      <c r="F56" s="15">
        <v>0.109</v>
      </c>
      <c r="G56" s="15">
        <v>0.84899999999999998</v>
      </c>
      <c r="H56" s="15">
        <v>0.35099999999999998</v>
      </c>
      <c r="I56" s="15">
        <v>1.25</v>
      </c>
      <c r="J56" s="15">
        <v>0.129</v>
      </c>
      <c r="K56" s="16">
        <v>2.5179999999999998</v>
      </c>
      <c r="L56" s="4">
        <f t="shared" si="0"/>
        <v>0.99921099999999985</v>
      </c>
      <c r="M56" s="4">
        <v>-909531.48899999994</v>
      </c>
      <c r="O56" s="4">
        <f t="shared" si="1"/>
        <v>1.0526315789473684</v>
      </c>
      <c r="P56" s="4">
        <f t="shared" si="2"/>
        <v>1.0344827586206895</v>
      </c>
      <c r="Q56" s="4">
        <f t="shared" si="3"/>
        <v>1.0149253731343284</v>
      </c>
      <c r="R56" s="4">
        <f t="shared" si="4"/>
        <v>1.0144927536231885</v>
      </c>
      <c r="S56" s="4">
        <f t="shared" si="5"/>
        <v>1.0899999999999999</v>
      </c>
      <c r="T56" s="4">
        <f t="shared" si="6"/>
        <v>1.0353658536585366</v>
      </c>
      <c r="U56" s="4">
        <f t="shared" si="7"/>
        <v>1.0256410256410258</v>
      </c>
      <c r="V56" s="4">
        <f t="shared" si="8"/>
        <v>1.024</v>
      </c>
      <c r="W56" s="4">
        <f t="shared" si="9"/>
        <v>1.0750000000000002</v>
      </c>
      <c r="X56" s="4">
        <f t="shared" si="10"/>
        <v>1.0246227164416204</v>
      </c>
      <c r="Y56" s="4">
        <f t="shared" si="11"/>
        <v>1.4637632252713693</v>
      </c>
      <c r="Z56" s="7"/>
      <c r="AA56" s="7">
        <v>337.28100000000001</v>
      </c>
    </row>
    <row r="57" spans="1:27" x14ac:dyDescent="0.2">
      <c r="A57" s="9">
        <f t="shared" si="12"/>
        <v>55</v>
      </c>
      <c r="B57" s="14">
        <v>7.8E-2</v>
      </c>
      <c r="C57" s="15">
        <v>6.2E-2</v>
      </c>
      <c r="D57" s="15">
        <v>0.34399999999999997</v>
      </c>
      <c r="E57" s="15">
        <v>0.41699999999999998</v>
      </c>
      <c r="F57" s="15">
        <v>0.13100000000000001</v>
      </c>
      <c r="G57" s="15">
        <v>0.90800000000000003</v>
      </c>
      <c r="H57" s="15">
        <v>0.316</v>
      </c>
      <c r="I57" s="15">
        <v>1.2729999999999999</v>
      </c>
      <c r="J57" s="15">
        <v>0.13100000000000001</v>
      </c>
      <c r="K57" s="16">
        <v>2.5209999999999999</v>
      </c>
      <c r="L57" s="4">
        <f t="shared" si="0"/>
        <v>0.99975100000000006</v>
      </c>
      <c r="M57" s="4">
        <v>-907060.01</v>
      </c>
      <c r="O57" s="4">
        <f t="shared" si="1"/>
        <v>1.0256410256410258</v>
      </c>
      <c r="P57" s="4">
        <f t="shared" si="2"/>
        <v>1.0333333333333334</v>
      </c>
      <c r="Q57" s="4">
        <f t="shared" si="3"/>
        <v>1.0117647058823527</v>
      </c>
      <c r="R57" s="4">
        <f t="shared" si="4"/>
        <v>1.0071942446043165</v>
      </c>
      <c r="S57" s="4">
        <f t="shared" si="5"/>
        <v>1.31</v>
      </c>
      <c r="T57" s="4">
        <f t="shared" si="6"/>
        <v>1.1073170731707318</v>
      </c>
      <c r="U57" s="4">
        <f t="shared" si="7"/>
        <v>1.1392405063291138</v>
      </c>
      <c r="V57" s="4">
        <f t="shared" si="8"/>
        <v>1.0054988216810685</v>
      </c>
      <c r="W57" s="4">
        <f t="shared" si="9"/>
        <v>1.0916666666666668</v>
      </c>
      <c r="X57" s="4">
        <f t="shared" si="10"/>
        <v>1.0234034113447046</v>
      </c>
      <c r="Y57" s="4">
        <f t="shared" si="11"/>
        <v>2.0049602657306997</v>
      </c>
      <c r="Z57" s="7"/>
      <c r="AA57" s="7">
        <v>340.38400000000001</v>
      </c>
    </row>
    <row r="58" spans="1:27" x14ac:dyDescent="0.2">
      <c r="A58" s="9">
        <f t="shared" si="12"/>
        <v>56</v>
      </c>
      <c r="B58" s="14">
        <v>7.9000000000000001E-2</v>
      </c>
      <c r="C58" s="15">
        <v>5.8999999999999997E-2</v>
      </c>
      <c r="D58" s="15">
        <v>0.32700000000000001</v>
      </c>
      <c r="E58" s="15">
        <v>0.41</v>
      </c>
      <c r="F58" s="15">
        <v>0.114</v>
      </c>
      <c r="G58" s="15">
        <v>0.80300000000000005</v>
      </c>
      <c r="H58" s="15">
        <v>0.35099999999999998</v>
      </c>
      <c r="I58" s="15">
        <v>1.2649999999999999</v>
      </c>
      <c r="J58" s="15">
        <v>0.129</v>
      </c>
      <c r="K58" s="16">
        <v>2.5270000000000001</v>
      </c>
      <c r="L58" s="4">
        <f t="shared" si="0"/>
        <v>1.0002710000000001</v>
      </c>
      <c r="M58" s="4">
        <v>-906997.77099999995</v>
      </c>
      <c r="O58" s="4">
        <f t="shared" si="1"/>
        <v>1.0126582278481013</v>
      </c>
      <c r="P58" s="4">
        <f t="shared" si="2"/>
        <v>1.0169491525423728</v>
      </c>
      <c r="Q58" s="4">
        <f t="shared" si="3"/>
        <v>1.0397553516819573</v>
      </c>
      <c r="R58" s="4">
        <f t="shared" si="4"/>
        <v>1.024390243902439</v>
      </c>
      <c r="S58" s="4">
        <f t="shared" si="5"/>
        <v>1.1399999999999999</v>
      </c>
      <c r="T58" s="4">
        <f t="shared" si="6"/>
        <v>1.021170610211706</v>
      </c>
      <c r="U58" s="4">
        <f t="shared" si="7"/>
        <v>1.0256410256410258</v>
      </c>
      <c r="V58" s="4">
        <f t="shared" si="8"/>
        <v>1.0118577075098816</v>
      </c>
      <c r="W58" s="4">
        <f t="shared" si="9"/>
        <v>1.0750000000000002</v>
      </c>
      <c r="X58" s="4">
        <f t="shared" si="10"/>
        <v>1.0209734863474476</v>
      </c>
      <c r="Y58" s="4">
        <f t="shared" si="11"/>
        <v>1.4544528523081521</v>
      </c>
      <c r="Z58" s="7"/>
      <c r="AA58" s="7">
        <v>356.95299999999997</v>
      </c>
    </row>
    <row r="59" spans="1:27" x14ac:dyDescent="0.2">
      <c r="A59" s="9">
        <f t="shared" si="12"/>
        <v>57</v>
      </c>
      <c r="B59" s="14">
        <v>7.5999999999999998E-2</v>
      </c>
      <c r="C59" s="15">
        <v>0.06</v>
      </c>
      <c r="D59" s="15">
        <v>0.35</v>
      </c>
      <c r="E59" s="15">
        <v>0.41699999999999998</v>
      </c>
      <c r="F59" s="15">
        <v>0.126</v>
      </c>
      <c r="G59" s="15">
        <v>0.90800000000000003</v>
      </c>
      <c r="H59" s="15">
        <v>0.31900000000000001</v>
      </c>
      <c r="I59" s="15">
        <v>1.278</v>
      </c>
      <c r="J59" s="15">
        <v>0.129</v>
      </c>
      <c r="K59" s="16">
        <v>2.5379999999999998</v>
      </c>
      <c r="L59" s="4">
        <f t="shared" si="0"/>
        <v>1.0000019999999998</v>
      </c>
      <c r="M59" s="4">
        <v>-905160.48400000005</v>
      </c>
      <c r="O59" s="4">
        <f t="shared" si="1"/>
        <v>1.0526315789473684</v>
      </c>
      <c r="P59" s="4">
        <f t="shared" si="2"/>
        <v>1</v>
      </c>
      <c r="Q59" s="4">
        <f t="shared" si="3"/>
        <v>1.0294117647058822</v>
      </c>
      <c r="R59" s="4">
        <f t="shared" si="4"/>
        <v>1.0071942446043165</v>
      </c>
      <c r="S59" s="4">
        <f t="shared" si="5"/>
        <v>1.26</v>
      </c>
      <c r="T59" s="4">
        <f t="shared" si="6"/>
        <v>1.1073170731707318</v>
      </c>
      <c r="U59" s="4">
        <f t="shared" si="7"/>
        <v>1.128526645768025</v>
      </c>
      <c r="V59" s="4">
        <f t="shared" si="8"/>
        <v>1.0015649452269171</v>
      </c>
      <c r="W59" s="4">
        <f t="shared" si="9"/>
        <v>1.0750000000000002</v>
      </c>
      <c r="X59" s="4">
        <f t="shared" si="10"/>
        <v>1.0165484633569741</v>
      </c>
      <c r="Y59" s="4">
        <f t="shared" si="11"/>
        <v>1.8808267144419577</v>
      </c>
      <c r="Z59" s="7"/>
      <c r="AA59" s="7">
        <v>380.60399999999998</v>
      </c>
    </row>
    <row r="60" spans="1:27" x14ac:dyDescent="0.2">
      <c r="A60" s="9">
        <f t="shared" si="12"/>
        <v>58</v>
      </c>
      <c r="B60" s="14">
        <v>7.6999999999999999E-2</v>
      </c>
      <c r="C60" s="15">
        <v>0.06</v>
      </c>
      <c r="D60" s="15">
        <v>0.33200000000000002</v>
      </c>
      <c r="E60" s="15">
        <v>0.41099999999999998</v>
      </c>
      <c r="F60" s="15">
        <v>0.124</v>
      </c>
      <c r="G60" s="15">
        <v>0.82799999999999996</v>
      </c>
      <c r="H60" s="15">
        <v>0.33800000000000002</v>
      </c>
      <c r="I60" s="15">
        <v>1.268</v>
      </c>
      <c r="J60" s="15">
        <v>0.129</v>
      </c>
      <c r="K60" s="16">
        <v>2.5430000000000001</v>
      </c>
      <c r="L60" s="4">
        <f t="shared" si="0"/>
        <v>1.000375</v>
      </c>
      <c r="M60" s="4">
        <v>-907848.73499999999</v>
      </c>
      <c r="O60" s="4">
        <f t="shared" si="1"/>
        <v>1.0389610389610391</v>
      </c>
      <c r="P60" s="4">
        <f t="shared" si="2"/>
        <v>1</v>
      </c>
      <c r="Q60" s="4">
        <f t="shared" si="3"/>
        <v>1.0240963855421688</v>
      </c>
      <c r="R60" s="4">
        <f t="shared" si="4"/>
        <v>1.0218978102189782</v>
      </c>
      <c r="S60" s="4">
        <f t="shared" si="5"/>
        <v>1.24</v>
      </c>
      <c r="T60" s="4">
        <f t="shared" si="6"/>
        <v>1.0097560975609756</v>
      </c>
      <c r="U60" s="4">
        <f t="shared" si="7"/>
        <v>1.0650887573964496</v>
      </c>
      <c r="V60" s="4">
        <f t="shared" si="8"/>
        <v>1.0094637223974763</v>
      </c>
      <c r="W60" s="4">
        <f t="shared" si="9"/>
        <v>1.0750000000000002</v>
      </c>
      <c r="X60" s="4">
        <f t="shared" si="10"/>
        <v>1.0145497443963822</v>
      </c>
      <c r="Y60" s="4">
        <f t="shared" si="11"/>
        <v>1.5964086043052697</v>
      </c>
      <c r="Z60" s="7"/>
      <c r="AA60" s="7">
        <v>472.59199999999998</v>
      </c>
    </row>
    <row r="61" spans="1:27" x14ac:dyDescent="0.2">
      <c r="A61" s="9">
        <f t="shared" si="12"/>
        <v>59</v>
      </c>
      <c r="B61" s="14">
        <v>7.4999999999999997E-2</v>
      </c>
      <c r="C61" s="15">
        <v>5.8999999999999997E-2</v>
      </c>
      <c r="D61" s="15">
        <v>0.34300000000000003</v>
      </c>
      <c r="E61" s="15">
        <v>0.41</v>
      </c>
      <c r="F61" s="15">
        <v>0.14199999999999999</v>
      </c>
      <c r="G61" s="15">
        <v>0.90200000000000002</v>
      </c>
      <c r="H61" s="15">
        <v>0.312</v>
      </c>
      <c r="I61" s="15">
        <v>1.2789999999999999</v>
      </c>
      <c r="J61" s="15">
        <v>0.129</v>
      </c>
      <c r="K61" s="16">
        <v>2.5379999999999998</v>
      </c>
      <c r="L61" s="4">
        <f t="shared" si="0"/>
        <v>0.99958899999999995</v>
      </c>
      <c r="M61" s="4">
        <v>-905069.02099999995</v>
      </c>
      <c r="O61" s="4">
        <f t="shared" si="1"/>
        <v>1.0666666666666667</v>
      </c>
      <c r="P61" s="4">
        <f t="shared" si="2"/>
        <v>1.0169491525423728</v>
      </c>
      <c r="Q61" s="4">
        <f t="shared" si="3"/>
        <v>1.0088235294117647</v>
      </c>
      <c r="R61" s="4">
        <f t="shared" si="4"/>
        <v>1.024390243902439</v>
      </c>
      <c r="S61" s="4">
        <f t="shared" si="5"/>
        <v>1.4199999999999997</v>
      </c>
      <c r="T61" s="4">
        <f t="shared" si="6"/>
        <v>1.1000000000000001</v>
      </c>
      <c r="U61" s="4">
        <f t="shared" si="7"/>
        <v>1.1538461538461537</v>
      </c>
      <c r="V61" s="4">
        <f t="shared" si="8"/>
        <v>1.0007818608287726</v>
      </c>
      <c r="W61" s="4">
        <f t="shared" si="9"/>
        <v>1.0750000000000002</v>
      </c>
      <c r="X61" s="4">
        <f t="shared" si="10"/>
        <v>1.0165484633569741</v>
      </c>
      <c r="Y61" s="4">
        <f t="shared" si="11"/>
        <v>2.2095992454875737</v>
      </c>
      <c r="Z61" s="7"/>
      <c r="AA61" s="7">
        <v>178.428</v>
      </c>
    </row>
    <row r="62" spans="1:27" x14ac:dyDescent="0.2">
      <c r="A62" s="9">
        <f t="shared" si="12"/>
        <v>60</v>
      </c>
      <c r="B62" s="14">
        <v>7.6999999999999999E-2</v>
      </c>
      <c r="C62" s="15">
        <v>5.6000000000000001E-2</v>
      </c>
      <c r="D62" s="15">
        <v>0.34</v>
      </c>
      <c r="E62" s="15">
        <v>0.41199999999999998</v>
      </c>
      <c r="F62" s="15">
        <v>0.14899999999999999</v>
      </c>
      <c r="G62" s="15">
        <v>0.89300000000000002</v>
      </c>
      <c r="H62" s="15">
        <v>0.309</v>
      </c>
      <c r="I62" s="15">
        <v>1.3120000000000001</v>
      </c>
      <c r="J62" s="15">
        <v>0.125</v>
      </c>
      <c r="K62" s="16">
        <v>2.5339999999999998</v>
      </c>
      <c r="L62" s="4">
        <f t="shared" si="0"/>
        <v>0.99960700000000002</v>
      </c>
      <c r="M62" s="4">
        <v>-907191.07900000003</v>
      </c>
      <c r="O62" s="4">
        <f t="shared" si="1"/>
        <v>1.0389610389610391</v>
      </c>
      <c r="P62" s="4">
        <f t="shared" si="2"/>
        <v>1.0714285714285714</v>
      </c>
      <c r="Q62" s="4">
        <f t="shared" si="3"/>
        <v>1</v>
      </c>
      <c r="R62" s="4">
        <f t="shared" si="4"/>
        <v>1.0194174757281553</v>
      </c>
      <c r="S62" s="4">
        <f t="shared" si="5"/>
        <v>1.4899999999999998</v>
      </c>
      <c r="T62" s="4">
        <f t="shared" si="6"/>
        <v>1.0890243902439025</v>
      </c>
      <c r="U62" s="4">
        <f t="shared" si="7"/>
        <v>1.1650485436893203</v>
      </c>
      <c r="V62" s="4">
        <f t="shared" si="8"/>
        <v>1.0249999999999999</v>
      </c>
      <c r="W62" s="4">
        <f t="shared" si="9"/>
        <v>1.0416666666666667</v>
      </c>
      <c r="X62" s="4">
        <f t="shared" si="10"/>
        <v>1.0181531176006315</v>
      </c>
      <c r="Y62" s="4">
        <f t="shared" si="11"/>
        <v>2.3321054484745956</v>
      </c>
      <c r="Z62" s="7"/>
      <c r="AA62" s="7">
        <v>278.101</v>
      </c>
    </row>
    <row r="63" spans="1:27" x14ac:dyDescent="0.2">
      <c r="A63" s="9">
        <f t="shared" si="12"/>
        <v>61</v>
      </c>
      <c r="B63" s="14">
        <v>7.5999999999999998E-2</v>
      </c>
      <c r="C63" s="15">
        <v>5.7000000000000002E-2</v>
      </c>
      <c r="D63" s="15">
        <v>0.34799999999999998</v>
      </c>
      <c r="E63" s="15">
        <v>0.42099999999999999</v>
      </c>
      <c r="F63" s="15">
        <v>0.104</v>
      </c>
      <c r="G63" s="15">
        <v>0.86299999999999999</v>
      </c>
      <c r="H63" s="15">
        <v>0.34200000000000003</v>
      </c>
      <c r="I63" s="15">
        <v>1.26</v>
      </c>
      <c r="J63" s="15">
        <v>0.13</v>
      </c>
      <c r="K63" s="16">
        <v>2.5350000000000001</v>
      </c>
      <c r="L63" s="4">
        <f t="shared" si="0"/>
        <v>1.0010620000000001</v>
      </c>
      <c r="M63" s="4">
        <v>-900874.18200000003</v>
      </c>
      <c r="O63" s="4">
        <f t="shared" si="1"/>
        <v>1.0526315789473684</v>
      </c>
      <c r="P63" s="4">
        <f t="shared" si="2"/>
        <v>1.0526315789473684</v>
      </c>
      <c r="Q63" s="4">
        <f t="shared" si="3"/>
        <v>1.0235294117647058</v>
      </c>
      <c r="R63" s="4">
        <f t="shared" si="4"/>
        <v>1.0023809523809524</v>
      </c>
      <c r="S63" s="4">
        <f t="shared" si="5"/>
        <v>1.0399999999999998</v>
      </c>
      <c r="T63" s="4">
        <f t="shared" si="6"/>
        <v>1.0524390243902439</v>
      </c>
      <c r="U63" s="4">
        <f t="shared" si="7"/>
        <v>1.0526315789473684</v>
      </c>
      <c r="V63" s="4">
        <f t="shared" si="8"/>
        <v>1.0158730158730158</v>
      </c>
      <c r="W63" s="4">
        <f t="shared" si="9"/>
        <v>1.0833333333333335</v>
      </c>
      <c r="X63" s="4">
        <f t="shared" si="10"/>
        <v>1.0177514792899407</v>
      </c>
      <c r="Y63" s="4">
        <f t="shared" si="11"/>
        <v>1.4670194512015222</v>
      </c>
      <c r="Z63" s="7"/>
      <c r="AA63" s="7">
        <v>210.82400000000001</v>
      </c>
    </row>
    <row r="64" spans="1:27" x14ac:dyDescent="0.2">
      <c r="A64" s="9">
        <f t="shared" si="12"/>
        <v>62</v>
      </c>
      <c r="B64" s="14">
        <v>7.5999999999999998E-2</v>
      </c>
      <c r="C64" s="15">
        <v>0.06</v>
      </c>
      <c r="D64" s="15">
        <v>0.33400000000000002</v>
      </c>
      <c r="E64" s="15">
        <v>0.41099999999999998</v>
      </c>
      <c r="F64" s="15">
        <v>0.125</v>
      </c>
      <c r="G64" s="15">
        <v>0.84699999999999998</v>
      </c>
      <c r="H64" s="15">
        <v>0.33600000000000002</v>
      </c>
      <c r="I64" s="15">
        <v>1.264</v>
      </c>
      <c r="J64" s="15">
        <v>0.13</v>
      </c>
      <c r="K64" s="16">
        <v>2.5299999999999998</v>
      </c>
      <c r="L64" s="4">
        <f t="shared" si="0"/>
        <v>1.0013130000000001</v>
      </c>
      <c r="M64" s="4">
        <v>-902184.73899999994</v>
      </c>
      <c r="O64" s="4">
        <f t="shared" si="1"/>
        <v>1.0526315789473684</v>
      </c>
      <c r="P64" s="4">
        <f t="shared" si="2"/>
        <v>1</v>
      </c>
      <c r="Q64" s="4">
        <f t="shared" si="3"/>
        <v>1.0179640718562875</v>
      </c>
      <c r="R64" s="4">
        <f t="shared" si="4"/>
        <v>1.0218978102189782</v>
      </c>
      <c r="S64" s="4">
        <f t="shared" si="5"/>
        <v>1.25</v>
      </c>
      <c r="T64" s="4">
        <f t="shared" si="6"/>
        <v>1.0329268292682927</v>
      </c>
      <c r="U64" s="4">
        <f t="shared" si="7"/>
        <v>1.0714285714285714</v>
      </c>
      <c r="V64" s="4">
        <f t="shared" si="8"/>
        <v>1.0126582278481013</v>
      </c>
      <c r="W64" s="4">
        <f t="shared" si="9"/>
        <v>1.0833333333333335</v>
      </c>
      <c r="X64" s="4">
        <f t="shared" si="10"/>
        <v>1.0197628458498025</v>
      </c>
      <c r="Y64" s="4">
        <f t="shared" si="11"/>
        <v>1.6946627933622274</v>
      </c>
      <c r="Z64" s="7"/>
      <c r="AA64" s="7">
        <v>238.64099999999999</v>
      </c>
    </row>
    <row r="65" spans="1:27" x14ac:dyDescent="0.2">
      <c r="A65" s="9">
        <f t="shared" si="12"/>
        <v>63</v>
      </c>
      <c r="B65" s="14">
        <v>8.4000000000000005E-2</v>
      </c>
      <c r="C65" s="15">
        <v>6.4000000000000001E-2</v>
      </c>
      <c r="D65" s="15">
        <v>0.32400000000000001</v>
      </c>
      <c r="E65" s="15">
        <v>0.41599999999999998</v>
      </c>
      <c r="F65" s="15">
        <v>0.15</v>
      </c>
      <c r="G65" s="15">
        <v>0.90500000000000003</v>
      </c>
      <c r="H65" s="15">
        <v>0.31900000000000001</v>
      </c>
      <c r="I65" s="15">
        <v>1.29</v>
      </c>
      <c r="J65" s="15">
        <v>0.123</v>
      </c>
      <c r="K65" s="16">
        <v>2.548</v>
      </c>
      <c r="L65" s="4">
        <f t="shared" si="0"/>
        <v>1.0008240000000002</v>
      </c>
      <c r="M65" s="4">
        <v>-905145.53500000003</v>
      </c>
      <c r="O65" s="4">
        <f t="shared" si="1"/>
        <v>1.05</v>
      </c>
      <c r="P65" s="4">
        <f t="shared" si="2"/>
        <v>1.0666666666666667</v>
      </c>
      <c r="Q65" s="4">
        <f t="shared" si="3"/>
        <v>1.0493827160493827</v>
      </c>
      <c r="R65" s="4">
        <f t="shared" si="4"/>
        <v>1.0096153846153846</v>
      </c>
      <c r="S65" s="4">
        <f t="shared" si="5"/>
        <v>1.4999999999999998</v>
      </c>
      <c r="T65" s="4">
        <f t="shared" si="6"/>
        <v>1.1036585365853659</v>
      </c>
      <c r="U65" s="4">
        <f t="shared" si="7"/>
        <v>1.128526645768025</v>
      </c>
      <c r="V65" s="4">
        <f t="shared" si="8"/>
        <v>1.0078125</v>
      </c>
      <c r="W65" s="4">
        <f t="shared" si="9"/>
        <v>1.0250000000000001</v>
      </c>
      <c r="X65" s="4">
        <f t="shared" si="10"/>
        <v>1.0125588697017269</v>
      </c>
      <c r="Y65" s="4">
        <f t="shared" si="11"/>
        <v>2.3188335814032621</v>
      </c>
      <c r="Z65" s="7"/>
      <c r="AA65" s="7">
        <v>292.19200000000001</v>
      </c>
    </row>
    <row r="66" spans="1:27" x14ac:dyDescent="0.2">
      <c r="A66" s="9">
        <f t="shared" si="12"/>
        <v>64</v>
      </c>
      <c r="B66" s="14">
        <v>7.9000000000000001E-2</v>
      </c>
      <c r="C66" s="15">
        <v>5.8999999999999997E-2</v>
      </c>
      <c r="D66" s="15">
        <v>0.32500000000000001</v>
      </c>
      <c r="E66" s="15">
        <v>0.40799999999999997</v>
      </c>
      <c r="F66" s="15">
        <v>0.14199999999999999</v>
      </c>
      <c r="G66" s="15">
        <v>0.873</v>
      </c>
      <c r="H66" s="15">
        <v>0.32600000000000001</v>
      </c>
      <c r="I66" s="15">
        <v>1.2709999999999999</v>
      </c>
      <c r="J66" s="15">
        <v>0.129</v>
      </c>
      <c r="K66" s="16">
        <v>2.5230000000000001</v>
      </c>
      <c r="L66" s="4">
        <f t="shared" si="0"/>
        <v>1.0010399999999999</v>
      </c>
      <c r="M66" s="4">
        <v>-904452.89099999995</v>
      </c>
      <c r="O66" s="4">
        <f t="shared" si="1"/>
        <v>1.0126582278481013</v>
      </c>
      <c r="P66" s="4">
        <f t="shared" si="2"/>
        <v>1.0169491525423728</v>
      </c>
      <c r="Q66" s="4">
        <f t="shared" si="3"/>
        <v>1.0461538461538462</v>
      </c>
      <c r="R66" s="4">
        <f t="shared" si="4"/>
        <v>1.0294117647058825</v>
      </c>
      <c r="S66" s="4">
        <f t="shared" si="5"/>
        <v>1.4199999999999997</v>
      </c>
      <c r="T66" s="4">
        <f t="shared" si="6"/>
        <v>1.0646341463414635</v>
      </c>
      <c r="U66" s="4">
        <f t="shared" si="7"/>
        <v>1.1042944785276072</v>
      </c>
      <c r="V66" s="4">
        <f t="shared" si="8"/>
        <v>1.007081038552321</v>
      </c>
      <c r="W66" s="4">
        <f t="shared" si="9"/>
        <v>1.0750000000000002</v>
      </c>
      <c r="X66" s="4">
        <f t="shared" si="10"/>
        <v>1.0225921521997621</v>
      </c>
      <c r="Y66" s="4">
        <f t="shared" si="11"/>
        <v>2.0497259197587443</v>
      </c>
      <c r="Z66" s="7"/>
      <c r="AA66" s="7">
        <v>228.83099999999999</v>
      </c>
    </row>
    <row r="67" spans="1:27" x14ac:dyDescent="0.2">
      <c r="A67" s="9">
        <f t="shared" si="12"/>
        <v>65</v>
      </c>
      <c r="B67" s="14">
        <v>7.3999999999999996E-2</v>
      </c>
      <c r="C67" s="15">
        <v>5.7000000000000002E-2</v>
      </c>
      <c r="D67" s="15">
        <v>0.32500000000000001</v>
      </c>
      <c r="E67" s="15">
        <v>0.40699999999999997</v>
      </c>
      <c r="F67" s="15">
        <v>7.9000000000000001E-2</v>
      </c>
      <c r="G67" s="15">
        <v>0.72899999999999998</v>
      </c>
      <c r="H67" s="15">
        <v>0.39500000000000002</v>
      </c>
      <c r="I67" s="15">
        <v>1.2310000000000001</v>
      </c>
      <c r="J67" s="15">
        <v>0.127</v>
      </c>
      <c r="K67" s="16">
        <v>2.516</v>
      </c>
      <c r="L67" s="4">
        <f t="shared" ref="L67:L101" si="13">B67*C67+D67*E67+F67*G67+H67*I67+J67*K67</f>
        <v>0.99986100000000011</v>
      </c>
      <c r="M67" s="4">
        <v>-907751.11100000003</v>
      </c>
      <c r="O67" s="4">
        <f t="shared" ref="O67:O101" si="14">MAX(B67/0.08,0.08/B67)</f>
        <v>1.0810810810810811</v>
      </c>
      <c r="P67" s="4">
        <f t="shared" ref="P67:P101" si="15">MAX(C67/0.06,0.06/C67)</f>
        <v>1.0526315789473684</v>
      </c>
      <c r="Q67" s="4">
        <f t="shared" ref="Q67:Q101" si="16">MAX(D67/0.34,0.34/D67)</f>
        <v>1.0461538461538462</v>
      </c>
      <c r="R67" s="4">
        <f t="shared" ref="R67:R101" si="17">MAX(E67/0.42,0.42/E67)</f>
        <v>1.031941031941032</v>
      </c>
      <c r="S67" s="4">
        <f t="shared" ref="S67:S101" si="18">MAX(F67/0.1,0.1/F67)</f>
        <v>1.2658227848101267</v>
      </c>
      <c r="T67" s="4">
        <f t="shared" ref="T67:T101" si="19">MAX(G67/0.82,0.82/G67)</f>
        <v>1.1248285322359397</v>
      </c>
      <c r="U67" s="4">
        <f t="shared" ref="U67:U101" si="20">MAX(H67/0.36,0.36/H67)</f>
        <v>1.0972222222222223</v>
      </c>
      <c r="V67" s="4">
        <f t="shared" ref="V67:V101" si="21">MAX(I67/1.28,1.28/I67)</f>
        <v>1.0398050365556457</v>
      </c>
      <c r="W67" s="4">
        <f t="shared" ref="W67:W101" si="22">MAX(J67/0.12,0.12/J67)</f>
        <v>1.0583333333333333</v>
      </c>
      <c r="X67" s="4">
        <f t="shared" ref="X67:X101" si="23">MAX(K67/2.58,2.58/K67)</f>
        <v>1.0254372019077902</v>
      </c>
      <c r="Y67" s="4">
        <f t="shared" ref="Y67:Y101" si="24">PRODUCT(O67:X67)</f>
        <v>2.1658201387484852</v>
      </c>
      <c r="Z67" s="7"/>
      <c r="AA67" s="7">
        <v>193.56899999999999</v>
      </c>
    </row>
    <row r="68" spans="1:27" x14ac:dyDescent="0.2">
      <c r="A68" s="9">
        <f t="shared" ref="A68:A101" si="25">A67+1</f>
        <v>66</v>
      </c>
      <c r="B68" s="14">
        <v>8.3000000000000004E-2</v>
      </c>
      <c r="C68" s="15">
        <v>0.06</v>
      </c>
      <c r="D68" s="15">
        <v>0.32400000000000001</v>
      </c>
      <c r="E68" s="15">
        <v>0.40400000000000003</v>
      </c>
      <c r="F68" s="15">
        <v>0.109</v>
      </c>
      <c r="G68" s="15">
        <v>0.79200000000000004</v>
      </c>
      <c r="H68" s="15">
        <v>0.34599999999999997</v>
      </c>
      <c r="I68" s="15">
        <v>1.2470000000000001</v>
      </c>
      <c r="J68" s="15">
        <v>0.13800000000000001</v>
      </c>
      <c r="K68" s="16">
        <v>2.5110000000000001</v>
      </c>
      <c r="L68" s="4">
        <f t="shared" si="13"/>
        <v>1.0001840000000002</v>
      </c>
      <c r="M68" s="4">
        <v>-904139.576</v>
      </c>
      <c r="O68" s="4">
        <f t="shared" si="14"/>
        <v>1.0375000000000001</v>
      </c>
      <c r="P68" s="4">
        <f t="shared" si="15"/>
        <v>1</v>
      </c>
      <c r="Q68" s="4">
        <f t="shared" si="16"/>
        <v>1.0493827160493827</v>
      </c>
      <c r="R68" s="4">
        <f t="shared" si="17"/>
        <v>1.0396039603960394</v>
      </c>
      <c r="S68" s="4">
        <f t="shared" si="18"/>
        <v>1.0899999999999999</v>
      </c>
      <c r="T68" s="4">
        <f t="shared" si="19"/>
        <v>1.0353535353535352</v>
      </c>
      <c r="U68" s="4">
        <f t="shared" si="20"/>
        <v>1.0404624277456649</v>
      </c>
      <c r="V68" s="4">
        <f t="shared" si="21"/>
        <v>1.0264635124298316</v>
      </c>
      <c r="W68" s="4">
        <f t="shared" si="22"/>
        <v>1.1500000000000001</v>
      </c>
      <c r="X68" s="4">
        <f t="shared" si="23"/>
        <v>1.027479091995221</v>
      </c>
      <c r="Y68" s="4">
        <f t="shared" si="24"/>
        <v>1.6119288118099568</v>
      </c>
      <c r="Z68" s="7"/>
      <c r="AA68" s="7">
        <v>447.22300000000001</v>
      </c>
    </row>
    <row r="69" spans="1:27" x14ac:dyDescent="0.2">
      <c r="A69" s="9">
        <f t="shared" si="25"/>
        <v>67</v>
      </c>
      <c r="B69" s="14">
        <v>7.5999999999999998E-2</v>
      </c>
      <c r="C69" s="15">
        <v>5.6000000000000001E-2</v>
      </c>
      <c r="D69" s="15">
        <v>0.33700000000000002</v>
      </c>
      <c r="E69" s="15">
        <v>0.41099999999999998</v>
      </c>
      <c r="F69" s="15">
        <v>0.11700000000000001</v>
      </c>
      <c r="G69" s="15">
        <v>0.83699999999999997</v>
      </c>
      <c r="H69" s="15">
        <v>0.34</v>
      </c>
      <c r="I69" s="15">
        <v>1.264</v>
      </c>
      <c r="J69" s="15">
        <v>0.13</v>
      </c>
      <c r="K69" s="16">
        <v>2.5390000000000001</v>
      </c>
      <c r="L69" s="4">
        <f t="shared" si="13"/>
        <v>1.0005220000000001</v>
      </c>
      <c r="M69" s="4">
        <v>-906575.64399999997</v>
      </c>
      <c r="O69" s="4">
        <f t="shared" si="14"/>
        <v>1.0526315789473684</v>
      </c>
      <c r="P69" s="4">
        <f t="shared" si="15"/>
        <v>1.0714285714285714</v>
      </c>
      <c r="Q69" s="4">
        <f t="shared" si="16"/>
        <v>1.0089020771513353</v>
      </c>
      <c r="R69" s="4">
        <f t="shared" si="17"/>
        <v>1.0218978102189782</v>
      </c>
      <c r="S69" s="4">
        <f t="shared" si="18"/>
        <v>1.17</v>
      </c>
      <c r="T69" s="4">
        <f t="shared" si="19"/>
        <v>1.0207317073170732</v>
      </c>
      <c r="U69" s="4">
        <f t="shared" si="20"/>
        <v>1.0588235294117645</v>
      </c>
      <c r="V69" s="4">
        <f t="shared" si="21"/>
        <v>1.0126582278481013</v>
      </c>
      <c r="W69" s="4">
        <f t="shared" si="22"/>
        <v>1.0833333333333335</v>
      </c>
      <c r="X69" s="4">
        <f t="shared" si="23"/>
        <v>1.0161480897991335</v>
      </c>
      <c r="Y69" s="4">
        <f t="shared" si="24"/>
        <v>1.6390762630084559</v>
      </c>
      <c r="Z69" s="7"/>
      <c r="AA69" s="7">
        <v>278.17200000000003</v>
      </c>
    </row>
    <row r="70" spans="1:27" x14ac:dyDescent="0.2">
      <c r="A70" s="9">
        <f t="shared" si="25"/>
        <v>68</v>
      </c>
      <c r="B70" s="14">
        <v>7.8E-2</v>
      </c>
      <c r="C70" s="15">
        <v>5.8999999999999997E-2</v>
      </c>
      <c r="D70" s="15">
        <v>0.32600000000000001</v>
      </c>
      <c r="E70" s="15">
        <v>0.40799999999999997</v>
      </c>
      <c r="F70" s="15">
        <v>0.105</v>
      </c>
      <c r="G70" s="15">
        <v>0.78500000000000003</v>
      </c>
      <c r="H70" s="15">
        <v>0.36</v>
      </c>
      <c r="I70" s="15">
        <v>1.2529999999999999</v>
      </c>
      <c r="J70" s="15">
        <v>0.13100000000000001</v>
      </c>
      <c r="K70" s="16">
        <v>2.5190000000000001</v>
      </c>
      <c r="L70" s="4">
        <f t="shared" si="13"/>
        <v>1.001104</v>
      </c>
      <c r="M70" s="4">
        <v>-904806.18</v>
      </c>
      <c r="O70" s="4">
        <f t="shared" si="14"/>
        <v>1.0256410256410258</v>
      </c>
      <c r="P70" s="4">
        <f t="shared" si="15"/>
        <v>1.0169491525423728</v>
      </c>
      <c r="Q70" s="4">
        <f t="shared" si="16"/>
        <v>1.0429447852760736</v>
      </c>
      <c r="R70" s="4">
        <f t="shared" si="17"/>
        <v>1.0294117647058825</v>
      </c>
      <c r="S70" s="4">
        <f t="shared" si="18"/>
        <v>1.0499999999999998</v>
      </c>
      <c r="T70" s="4">
        <f t="shared" si="19"/>
        <v>1.0445859872611465</v>
      </c>
      <c r="U70" s="4">
        <f t="shared" si="20"/>
        <v>1</v>
      </c>
      <c r="V70" s="4">
        <f t="shared" si="21"/>
        <v>1.0215482841181167</v>
      </c>
      <c r="W70" s="4">
        <f t="shared" si="22"/>
        <v>1.0916666666666668</v>
      </c>
      <c r="X70" s="4">
        <f t="shared" si="23"/>
        <v>1.0242159587137754</v>
      </c>
      <c r="Y70" s="4">
        <f t="shared" si="24"/>
        <v>1.4028752352736831</v>
      </c>
      <c r="Z70" s="7"/>
      <c r="AA70" s="7">
        <v>320.33100000000002</v>
      </c>
    </row>
    <row r="71" spans="1:27" x14ac:dyDescent="0.2">
      <c r="A71" s="9">
        <f t="shared" si="25"/>
        <v>69</v>
      </c>
      <c r="B71" s="14">
        <v>7.9000000000000001E-2</v>
      </c>
      <c r="C71" s="15">
        <v>5.8000000000000003E-2</v>
      </c>
      <c r="D71" s="15">
        <v>0.33100000000000002</v>
      </c>
      <c r="E71" s="15">
        <v>0.41299999999999998</v>
      </c>
      <c r="F71" s="15">
        <v>0.12</v>
      </c>
      <c r="G71" s="15">
        <v>0.83699999999999997</v>
      </c>
      <c r="H71" s="15">
        <v>0.33700000000000002</v>
      </c>
      <c r="I71" s="15">
        <v>1.256</v>
      </c>
      <c r="J71" s="15">
        <v>0.13300000000000001</v>
      </c>
      <c r="K71" s="16">
        <v>2.5129999999999999</v>
      </c>
      <c r="L71" s="4">
        <f t="shared" si="13"/>
        <v>0.99922600000000006</v>
      </c>
      <c r="M71" s="4">
        <v>-903981.96100000001</v>
      </c>
      <c r="O71" s="4">
        <f t="shared" si="14"/>
        <v>1.0126582278481013</v>
      </c>
      <c r="P71" s="4">
        <f t="shared" si="15"/>
        <v>1.0344827586206895</v>
      </c>
      <c r="Q71" s="4">
        <f t="shared" si="16"/>
        <v>1.0271903323262841</v>
      </c>
      <c r="R71" s="4">
        <f t="shared" si="17"/>
        <v>1.0169491525423728</v>
      </c>
      <c r="S71" s="4">
        <f t="shared" si="18"/>
        <v>1.2</v>
      </c>
      <c r="T71" s="4">
        <f t="shared" si="19"/>
        <v>1.0207317073170732</v>
      </c>
      <c r="U71" s="4">
        <f t="shared" si="20"/>
        <v>1.0682492581602372</v>
      </c>
      <c r="V71" s="4">
        <f t="shared" si="21"/>
        <v>1.0191082802547771</v>
      </c>
      <c r="W71" s="4">
        <f t="shared" si="22"/>
        <v>1.1083333333333334</v>
      </c>
      <c r="X71" s="4">
        <f t="shared" si="23"/>
        <v>1.0266613609231994</v>
      </c>
      <c r="Y71" s="4">
        <f t="shared" si="24"/>
        <v>1.6604267011993141</v>
      </c>
      <c r="Z71" s="7"/>
      <c r="AA71" s="7">
        <v>301.91399999999999</v>
      </c>
    </row>
    <row r="72" spans="1:27" x14ac:dyDescent="0.2">
      <c r="A72" s="9">
        <f t="shared" si="25"/>
        <v>70</v>
      </c>
      <c r="B72" s="14">
        <v>7.6999999999999999E-2</v>
      </c>
      <c r="C72" s="15">
        <v>5.6000000000000001E-2</v>
      </c>
      <c r="D72" s="15">
        <v>0.33900000000000002</v>
      </c>
      <c r="E72" s="15">
        <v>0.41299999999999998</v>
      </c>
      <c r="F72" s="15">
        <v>0.104</v>
      </c>
      <c r="G72" s="15">
        <v>0.83699999999999997</v>
      </c>
      <c r="H72" s="15">
        <v>0.35099999999999998</v>
      </c>
      <c r="I72" s="15">
        <v>1.262</v>
      </c>
      <c r="J72" s="15">
        <v>0.13</v>
      </c>
      <c r="K72" s="16">
        <v>2.5099999999999998</v>
      </c>
      <c r="L72" s="4">
        <f t="shared" si="13"/>
        <v>1.000629</v>
      </c>
      <c r="M72" s="4">
        <v>-903986.08499999996</v>
      </c>
      <c r="O72" s="4">
        <f t="shared" si="14"/>
        <v>1.0389610389610391</v>
      </c>
      <c r="P72" s="4">
        <f t="shared" si="15"/>
        <v>1.0714285714285714</v>
      </c>
      <c r="Q72" s="4">
        <f t="shared" si="16"/>
        <v>1.0029498525073746</v>
      </c>
      <c r="R72" s="4">
        <f t="shared" si="17"/>
        <v>1.0169491525423728</v>
      </c>
      <c r="S72" s="4">
        <f t="shared" si="18"/>
        <v>1.0399999999999998</v>
      </c>
      <c r="T72" s="4">
        <f t="shared" si="19"/>
        <v>1.0207317073170732</v>
      </c>
      <c r="U72" s="4">
        <f t="shared" si="20"/>
        <v>1.0256410256410258</v>
      </c>
      <c r="V72" s="4">
        <f t="shared" si="21"/>
        <v>1.0142630744849446</v>
      </c>
      <c r="W72" s="4">
        <f t="shared" si="22"/>
        <v>1.0833333333333335</v>
      </c>
      <c r="X72" s="4">
        <f t="shared" si="23"/>
        <v>1.0278884462151396</v>
      </c>
      <c r="Y72" s="4">
        <f t="shared" si="24"/>
        <v>1.3961753865286151</v>
      </c>
      <c r="Z72" s="7"/>
      <c r="AA72" s="7">
        <v>215.53299999999999</v>
      </c>
    </row>
    <row r="73" spans="1:27" x14ac:dyDescent="0.2">
      <c r="A73" s="9">
        <f t="shared" si="25"/>
        <v>71</v>
      </c>
      <c r="B73" s="14">
        <v>7.6999999999999999E-2</v>
      </c>
      <c r="C73" s="15">
        <v>5.3999999999999999E-2</v>
      </c>
      <c r="D73" s="15">
        <v>0.33700000000000002</v>
      </c>
      <c r="E73" s="15">
        <v>0.41499999999999998</v>
      </c>
      <c r="F73" s="15">
        <v>0.11600000000000001</v>
      </c>
      <c r="G73" s="15">
        <v>0.82599999999999996</v>
      </c>
      <c r="H73" s="15">
        <v>0.34200000000000003</v>
      </c>
      <c r="I73" s="15">
        <v>1.276</v>
      </c>
      <c r="J73" s="15">
        <v>0.128</v>
      </c>
      <c r="K73" s="16">
        <v>2.5310000000000001</v>
      </c>
      <c r="L73" s="4">
        <f t="shared" si="13"/>
        <v>1.0001890000000002</v>
      </c>
      <c r="M73" s="4">
        <v>-903940.70600000001</v>
      </c>
      <c r="O73" s="4">
        <f t="shared" si="14"/>
        <v>1.0389610389610391</v>
      </c>
      <c r="P73" s="4">
        <f t="shared" si="15"/>
        <v>1.1111111111111112</v>
      </c>
      <c r="Q73" s="4">
        <f t="shared" si="16"/>
        <v>1.0089020771513353</v>
      </c>
      <c r="R73" s="4">
        <f t="shared" si="17"/>
        <v>1.0120481927710843</v>
      </c>
      <c r="S73" s="4">
        <f t="shared" si="18"/>
        <v>1.1599999999999999</v>
      </c>
      <c r="T73" s="4">
        <f t="shared" si="19"/>
        <v>1.0073170731707317</v>
      </c>
      <c r="U73" s="4">
        <f t="shared" si="20"/>
        <v>1.0526315789473684</v>
      </c>
      <c r="V73" s="4">
        <f t="shared" si="21"/>
        <v>1.0031347962382444</v>
      </c>
      <c r="W73" s="4">
        <f t="shared" si="22"/>
        <v>1.0666666666666667</v>
      </c>
      <c r="X73" s="4">
        <f t="shared" si="23"/>
        <v>1.0193599367838799</v>
      </c>
      <c r="Y73" s="4">
        <f t="shared" si="24"/>
        <v>1.5813322233022589</v>
      </c>
      <c r="Z73" s="7"/>
      <c r="AA73" s="7">
        <v>540.36699999999996</v>
      </c>
    </row>
    <row r="74" spans="1:27" x14ac:dyDescent="0.2">
      <c r="A74" s="9">
        <f t="shared" si="25"/>
        <v>72</v>
      </c>
      <c r="B74" s="14">
        <v>7.9000000000000001E-2</v>
      </c>
      <c r="C74" s="15">
        <v>5.8000000000000003E-2</v>
      </c>
      <c r="D74" s="15">
        <v>0.34399999999999997</v>
      </c>
      <c r="E74" s="15">
        <v>0.41499999999999998</v>
      </c>
      <c r="F74" s="15">
        <v>0.127</v>
      </c>
      <c r="G74" s="15">
        <v>0.91200000000000003</v>
      </c>
      <c r="H74" s="15">
        <v>0.32100000000000001</v>
      </c>
      <c r="I74" s="15">
        <v>1.284</v>
      </c>
      <c r="J74" s="15">
        <v>0.129</v>
      </c>
      <c r="K74" s="16">
        <v>2.524</v>
      </c>
      <c r="L74" s="4">
        <f t="shared" si="13"/>
        <v>1.000926</v>
      </c>
      <c r="M74" s="4">
        <v>-902316.21900000004</v>
      </c>
      <c r="O74" s="4">
        <f t="shared" si="14"/>
        <v>1.0126582278481013</v>
      </c>
      <c r="P74" s="4">
        <f t="shared" si="15"/>
        <v>1.0344827586206895</v>
      </c>
      <c r="Q74" s="4">
        <f t="shared" si="16"/>
        <v>1.0117647058823527</v>
      </c>
      <c r="R74" s="4">
        <f t="shared" si="17"/>
        <v>1.0120481927710843</v>
      </c>
      <c r="S74" s="4">
        <f t="shared" si="18"/>
        <v>1.27</v>
      </c>
      <c r="T74" s="4">
        <f t="shared" si="19"/>
        <v>1.1121951219512196</v>
      </c>
      <c r="U74" s="4">
        <f t="shared" si="20"/>
        <v>1.1214953271028036</v>
      </c>
      <c r="V74" s="4">
        <f t="shared" si="21"/>
        <v>1.003125</v>
      </c>
      <c r="W74" s="4">
        <f t="shared" si="22"/>
        <v>1.0750000000000002</v>
      </c>
      <c r="X74" s="4">
        <f t="shared" si="23"/>
        <v>1.0221870047543582</v>
      </c>
      <c r="Y74" s="4">
        <f t="shared" si="24"/>
        <v>1.8730221820845825</v>
      </c>
      <c r="Z74" s="7"/>
      <c r="AA74" s="7">
        <v>453.40699999999998</v>
      </c>
    </row>
    <row r="75" spans="1:27" x14ac:dyDescent="0.2">
      <c r="A75" s="9">
        <f t="shared" si="25"/>
        <v>73</v>
      </c>
      <c r="B75" s="14">
        <v>7.8E-2</v>
      </c>
      <c r="C75" s="15">
        <v>6.0999999999999999E-2</v>
      </c>
      <c r="D75" s="15">
        <v>0.33500000000000002</v>
      </c>
      <c r="E75" s="15">
        <v>0.41</v>
      </c>
      <c r="F75" s="15">
        <v>0.12</v>
      </c>
      <c r="G75" s="15">
        <v>0.85399999999999998</v>
      </c>
      <c r="H75" s="15">
        <v>0.33700000000000002</v>
      </c>
      <c r="I75" s="15">
        <v>1.2649999999999999</v>
      </c>
      <c r="J75" s="15">
        <v>0.129</v>
      </c>
      <c r="K75" s="16">
        <v>2.5369999999999999</v>
      </c>
      <c r="L75" s="4">
        <f t="shared" si="13"/>
        <v>0.99816599999999989</v>
      </c>
      <c r="M75" s="4">
        <v>-904201.41399999999</v>
      </c>
      <c r="O75" s="4">
        <f t="shared" si="14"/>
        <v>1.0256410256410258</v>
      </c>
      <c r="P75" s="4">
        <f t="shared" si="15"/>
        <v>1.0166666666666666</v>
      </c>
      <c r="Q75" s="4">
        <f t="shared" si="16"/>
        <v>1.0149253731343284</v>
      </c>
      <c r="R75" s="4">
        <f t="shared" si="17"/>
        <v>1.024390243902439</v>
      </c>
      <c r="S75" s="4">
        <f t="shared" si="18"/>
        <v>1.2</v>
      </c>
      <c r="T75" s="4">
        <f t="shared" si="19"/>
        <v>1.0414634146341464</v>
      </c>
      <c r="U75" s="4">
        <f t="shared" si="20"/>
        <v>1.0682492581602372</v>
      </c>
      <c r="V75" s="4">
        <f t="shared" si="21"/>
        <v>1.0118577075098816</v>
      </c>
      <c r="W75" s="4">
        <f t="shared" si="22"/>
        <v>1.0750000000000002</v>
      </c>
      <c r="X75" s="4">
        <f t="shared" si="23"/>
        <v>1.0169491525423728</v>
      </c>
      <c r="Y75" s="4">
        <f t="shared" si="24"/>
        <v>1.6010265133481993</v>
      </c>
      <c r="Z75" s="7"/>
      <c r="AA75" s="7">
        <v>296.19499999999999</v>
      </c>
    </row>
    <row r="76" spans="1:27" x14ac:dyDescent="0.2">
      <c r="A76" s="9">
        <f t="shared" si="25"/>
        <v>74</v>
      </c>
      <c r="B76" s="14">
        <v>7.4999999999999997E-2</v>
      </c>
      <c r="C76" s="15">
        <v>5.6000000000000001E-2</v>
      </c>
      <c r="D76" s="15">
        <v>0.32400000000000001</v>
      </c>
      <c r="E76" s="15">
        <v>0.40500000000000003</v>
      </c>
      <c r="F76" s="15">
        <v>0.107</v>
      </c>
      <c r="G76" s="15">
        <v>0.77</v>
      </c>
      <c r="H76" s="15">
        <v>0.36299999999999999</v>
      </c>
      <c r="I76" s="15">
        <v>1.25</v>
      </c>
      <c r="J76" s="15">
        <v>0.13</v>
      </c>
      <c r="K76" s="16">
        <v>2.516</v>
      </c>
      <c r="L76" s="4">
        <f t="shared" si="13"/>
        <v>0.99863999999999997</v>
      </c>
      <c r="M76" s="4">
        <v>-904678.63600000006</v>
      </c>
      <c r="O76" s="4">
        <f t="shared" si="14"/>
        <v>1.0666666666666667</v>
      </c>
      <c r="P76" s="4">
        <f t="shared" si="15"/>
        <v>1.0714285714285714</v>
      </c>
      <c r="Q76" s="4">
        <f t="shared" si="16"/>
        <v>1.0493827160493827</v>
      </c>
      <c r="R76" s="4">
        <f t="shared" si="17"/>
        <v>1.037037037037037</v>
      </c>
      <c r="S76" s="4">
        <f t="shared" si="18"/>
        <v>1.0699999999999998</v>
      </c>
      <c r="T76" s="4">
        <f t="shared" si="19"/>
        <v>1.0649350649350648</v>
      </c>
      <c r="U76" s="4">
        <f t="shared" si="20"/>
        <v>1.0083333333333333</v>
      </c>
      <c r="V76" s="4">
        <f t="shared" si="21"/>
        <v>1.024</v>
      </c>
      <c r="W76" s="4">
        <f t="shared" si="22"/>
        <v>1.0833333333333335</v>
      </c>
      <c r="X76" s="4">
        <f t="shared" si="23"/>
        <v>1.0254372019077902</v>
      </c>
      <c r="Y76" s="4">
        <f t="shared" si="24"/>
        <v>1.625557298156475</v>
      </c>
      <c r="Z76" s="7"/>
      <c r="AA76" s="7">
        <v>477.10899999999998</v>
      </c>
    </row>
    <row r="77" spans="1:27" x14ac:dyDescent="0.2">
      <c r="A77" s="9">
        <f t="shared" si="25"/>
        <v>75</v>
      </c>
      <c r="B77" s="14">
        <v>7.9000000000000001E-2</v>
      </c>
      <c r="C77" s="15">
        <v>5.6000000000000001E-2</v>
      </c>
      <c r="D77" s="15">
        <v>0.33300000000000002</v>
      </c>
      <c r="E77" s="15">
        <v>0.41399999999999998</v>
      </c>
      <c r="F77" s="15">
        <v>0.105</v>
      </c>
      <c r="G77" s="15">
        <v>0.81100000000000005</v>
      </c>
      <c r="H77" s="15">
        <v>0.34899999999999998</v>
      </c>
      <c r="I77" s="15">
        <v>1.248</v>
      </c>
      <c r="J77" s="15">
        <v>0.13400000000000001</v>
      </c>
      <c r="K77" s="16">
        <v>2.5110000000000001</v>
      </c>
      <c r="L77" s="4">
        <f t="shared" si="13"/>
        <v>0.99946700000000011</v>
      </c>
      <c r="M77" s="4">
        <v>-905587.84400000004</v>
      </c>
      <c r="O77" s="4">
        <f t="shared" si="14"/>
        <v>1.0126582278481013</v>
      </c>
      <c r="P77" s="4">
        <f t="shared" si="15"/>
        <v>1.0714285714285714</v>
      </c>
      <c r="Q77" s="4">
        <f t="shared" si="16"/>
        <v>1.0210210210210211</v>
      </c>
      <c r="R77" s="4">
        <f t="shared" si="17"/>
        <v>1.0144927536231885</v>
      </c>
      <c r="S77" s="4">
        <f t="shared" si="18"/>
        <v>1.0499999999999998</v>
      </c>
      <c r="T77" s="4">
        <f t="shared" si="19"/>
        <v>1.0110974106041923</v>
      </c>
      <c r="U77" s="4">
        <f t="shared" si="20"/>
        <v>1.0315186246418337</v>
      </c>
      <c r="V77" s="4">
        <f t="shared" si="21"/>
        <v>1.0256410256410258</v>
      </c>
      <c r="W77" s="4">
        <f t="shared" si="22"/>
        <v>1.1166666666666667</v>
      </c>
      <c r="X77" s="4">
        <f t="shared" si="23"/>
        <v>1.027479091995221</v>
      </c>
      <c r="Y77" s="4">
        <f t="shared" si="24"/>
        <v>1.4483084109141118</v>
      </c>
      <c r="Z77" s="7"/>
      <c r="AA77" s="7">
        <v>213.304</v>
      </c>
    </row>
    <row r="78" spans="1:27" x14ac:dyDescent="0.2">
      <c r="A78" s="9">
        <f t="shared" si="25"/>
        <v>76</v>
      </c>
      <c r="B78" s="14">
        <v>7.5999999999999998E-2</v>
      </c>
      <c r="C78" s="15">
        <v>5.3999999999999999E-2</v>
      </c>
      <c r="D78" s="15">
        <v>0.33200000000000002</v>
      </c>
      <c r="E78" s="15">
        <v>0.41099999999999998</v>
      </c>
      <c r="F78" s="15">
        <v>0.11600000000000001</v>
      </c>
      <c r="G78" s="15">
        <v>0.82799999999999996</v>
      </c>
      <c r="H78" s="15">
        <v>0.34699999999999998</v>
      </c>
      <c r="I78" s="15">
        <v>1.2689999999999999</v>
      </c>
      <c r="J78" s="15">
        <v>0.129</v>
      </c>
      <c r="K78" s="16">
        <v>2.5030000000000001</v>
      </c>
      <c r="L78" s="4">
        <f t="shared" si="13"/>
        <v>0.999834</v>
      </c>
      <c r="M78" s="4">
        <v>-899798.34600000002</v>
      </c>
      <c r="O78" s="4">
        <f t="shared" si="14"/>
        <v>1.0526315789473684</v>
      </c>
      <c r="P78" s="4">
        <f t="shared" si="15"/>
        <v>1.1111111111111112</v>
      </c>
      <c r="Q78" s="4">
        <f t="shared" si="16"/>
        <v>1.0240963855421688</v>
      </c>
      <c r="R78" s="4">
        <f t="shared" si="17"/>
        <v>1.0218978102189782</v>
      </c>
      <c r="S78" s="4">
        <f t="shared" si="18"/>
        <v>1.1599999999999999</v>
      </c>
      <c r="T78" s="4">
        <f t="shared" si="19"/>
        <v>1.0097560975609756</v>
      </c>
      <c r="U78" s="4">
        <f t="shared" si="20"/>
        <v>1.0374639769452449</v>
      </c>
      <c r="V78" s="4">
        <f t="shared" si="21"/>
        <v>1.008668242710796</v>
      </c>
      <c r="W78" s="4">
        <f t="shared" si="22"/>
        <v>1.0750000000000002</v>
      </c>
      <c r="X78" s="4">
        <f t="shared" si="23"/>
        <v>1.0307630842988413</v>
      </c>
      <c r="Y78" s="4">
        <f t="shared" si="24"/>
        <v>1.6624376075187433</v>
      </c>
      <c r="Z78" s="7"/>
      <c r="AA78" s="7">
        <v>292.33</v>
      </c>
    </row>
    <row r="79" spans="1:27" x14ac:dyDescent="0.2">
      <c r="A79" s="9">
        <f t="shared" si="25"/>
        <v>77</v>
      </c>
      <c r="B79" s="14">
        <v>7.6999999999999999E-2</v>
      </c>
      <c r="C79" s="15">
        <v>0.06</v>
      </c>
      <c r="D79" s="15">
        <v>0.33400000000000002</v>
      </c>
      <c r="E79" s="15">
        <v>0.41299999999999998</v>
      </c>
      <c r="F79" s="15">
        <v>0.113</v>
      </c>
      <c r="G79" s="15">
        <v>0.82899999999999996</v>
      </c>
      <c r="H79" s="15">
        <v>0.34699999999999998</v>
      </c>
      <c r="I79" s="15">
        <v>1.262</v>
      </c>
      <c r="J79" s="15">
        <v>0.129</v>
      </c>
      <c r="K79" s="16">
        <v>2.5369999999999999</v>
      </c>
      <c r="L79" s="4">
        <f t="shared" si="13"/>
        <v>1.0014259999999999</v>
      </c>
      <c r="M79" s="4">
        <v>-905239.09100000001</v>
      </c>
      <c r="O79" s="4">
        <f t="shared" si="14"/>
        <v>1.0389610389610391</v>
      </c>
      <c r="P79" s="4">
        <f t="shared" si="15"/>
        <v>1</v>
      </c>
      <c r="Q79" s="4">
        <f t="shared" si="16"/>
        <v>1.0179640718562875</v>
      </c>
      <c r="R79" s="4">
        <f t="shared" si="17"/>
        <v>1.0169491525423728</v>
      </c>
      <c r="S79" s="4">
        <f t="shared" si="18"/>
        <v>1.1299999999999999</v>
      </c>
      <c r="T79" s="4">
        <f t="shared" si="19"/>
        <v>1.0109756097560976</v>
      </c>
      <c r="U79" s="4">
        <f t="shared" si="20"/>
        <v>1.0374639769452449</v>
      </c>
      <c r="V79" s="4">
        <f t="shared" si="21"/>
        <v>1.0142630744849446</v>
      </c>
      <c r="W79" s="4">
        <f t="shared" si="22"/>
        <v>1.0750000000000002</v>
      </c>
      <c r="X79" s="4">
        <f t="shared" si="23"/>
        <v>1.0169491525423728</v>
      </c>
      <c r="Y79" s="4">
        <f t="shared" si="24"/>
        <v>1.4134531438617457</v>
      </c>
      <c r="Z79" s="7"/>
      <c r="AA79" s="7">
        <v>151.554</v>
      </c>
    </row>
    <row r="80" spans="1:27" x14ac:dyDescent="0.2">
      <c r="A80" s="9">
        <f t="shared" si="25"/>
        <v>78</v>
      </c>
      <c r="B80" s="14">
        <v>7.8E-2</v>
      </c>
      <c r="C80" s="15">
        <v>0.06</v>
      </c>
      <c r="D80" s="15">
        <v>0.34599999999999997</v>
      </c>
      <c r="E80" s="15">
        <v>0.42</v>
      </c>
      <c r="F80" s="15">
        <v>0.13100000000000001</v>
      </c>
      <c r="G80" s="15">
        <v>0.91800000000000004</v>
      </c>
      <c r="H80" s="15">
        <v>0.315</v>
      </c>
      <c r="I80" s="15">
        <v>1.278</v>
      </c>
      <c r="J80" s="15">
        <v>0.129</v>
      </c>
      <c r="K80" s="16">
        <v>2.524</v>
      </c>
      <c r="L80" s="4">
        <f t="shared" si="13"/>
        <v>0.99842399999999998</v>
      </c>
      <c r="M80" s="4">
        <v>-900585.51599999995</v>
      </c>
      <c r="O80" s="4">
        <f t="shared" si="14"/>
        <v>1.0256410256410258</v>
      </c>
      <c r="P80" s="4">
        <f t="shared" si="15"/>
        <v>1</v>
      </c>
      <c r="Q80" s="4">
        <f t="shared" si="16"/>
        <v>1.0176470588235293</v>
      </c>
      <c r="R80" s="4">
        <f t="shared" si="17"/>
        <v>1</v>
      </c>
      <c r="S80" s="4">
        <f t="shared" si="18"/>
        <v>1.31</v>
      </c>
      <c r="T80" s="4">
        <f t="shared" si="19"/>
        <v>1.1195121951219513</v>
      </c>
      <c r="U80" s="4">
        <f t="shared" si="20"/>
        <v>1.1428571428571428</v>
      </c>
      <c r="V80" s="4">
        <f t="shared" si="21"/>
        <v>1.0015649452269171</v>
      </c>
      <c r="W80" s="4">
        <f t="shared" si="22"/>
        <v>1.0750000000000002</v>
      </c>
      <c r="X80" s="4">
        <f t="shared" si="23"/>
        <v>1.0221870047543582</v>
      </c>
      <c r="Y80" s="4">
        <f t="shared" si="24"/>
        <v>1.9253184515644586</v>
      </c>
      <c r="Z80" s="7"/>
      <c r="AA80" s="7">
        <v>307.93299999999999</v>
      </c>
    </row>
    <row r="81" spans="1:27" x14ac:dyDescent="0.2">
      <c r="A81" s="9">
        <f t="shared" si="25"/>
        <v>79</v>
      </c>
      <c r="B81" s="14">
        <v>8.3000000000000004E-2</v>
      </c>
      <c r="C81" s="15">
        <v>0.06</v>
      </c>
      <c r="D81" s="15">
        <v>0.313</v>
      </c>
      <c r="E81" s="15">
        <v>0.40200000000000002</v>
      </c>
      <c r="F81" s="15">
        <v>0.10299999999999999</v>
      </c>
      <c r="G81" s="15">
        <v>0.74299999999999999</v>
      </c>
      <c r="H81" s="15">
        <v>0.36399999999999999</v>
      </c>
      <c r="I81" s="15">
        <v>1.24</v>
      </c>
      <c r="J81" s="15">
        <v>0.13600000000000001</v>
      </c>
      <c r="K81" s="16">
        <v>2.5089999999999999</v>
      </c>
      <c r="L81" s="4">
        <f t="shared" si="13"/>
        <v>0.999919</v>
      </c>
      <c r="M81" s="4">
        <v>-907317.43599999999</v>
      </c>
      <c r="O81" s="4">
        <f t="shared" si="14"/>
        <v>1.0375000000000001</v>
      </c>
      <c r="P81" s="4">
        <f t="shared" si="15"/>
        <v>1</v>
      </c>
      <c r="Q81" s="4">
        <f t="shared" si="16"/>
        <v>1.086261980830671</v>
      </c>
      <c r="R81" s="4">
        <f t="shared" si="17"/>
        <v>1.044776119402985</v>
      </c>
      <c r="S81" s="4">
        <f t="shared" si="18"/>
        <v>1.0299999999999998</v>
      </c>
      <c r="T81" s="4">
        <f t="shared" si="19"/>
        <v>1.1036339165545086</v>
      </c>
      <c r="U81" s="4">
        <f t="shared" si="20"/>
        <v>1.0111111111111111</v>
      </c>
      <c r="V81" s="4">
        <f t="shared" si="21"/>
        <v>1.032258064516129</v>
      </c>
      <c r="W81" s="4">
        <f t="shared" si="22"/>
        <v>1.1333333333333335</v>
      </c>
      <c r="X81" s="4">
        <f t="shared" si="23"/>
        <v>1.0282981267437226</v>
      </c>
      <c r="Y81" s="4">
        <f t="shared" si="24"/>
        <v>1.6280661991751897</v>
      </c>
      <c r="Z81" s="7"/>
      <c r="AA81" s="7">
        <v>471.74700000000001</v>
      </c>
    </row>
    <row r="82" spans="1:27" x14ac:dyDescent="0.2">
      <c r="A82" s="9">
        <f t="shared" si="25"/>
        <v>80</v>
      </c>
      <c r="B82" s="14">
        <v>7.4999999999999997E-2</v>
      </c>
      <c r="C82" s="15">
        <v>5.8000000000000003E-2</v>
      </c>
      <c r="D82" s="15">
        <v>0.34499999999999997</v>
      </c>
      <c r="E82" s="15">
        <v>0.41699999999999998</v>
      </c>
      <c r="F82" s="15">
        <v>0.11</v>
      </c>
      <c r="G82" s="15">
        <v>0.86499999999999999</v>
      </c>
      <c r="H82" s="15">
        <v>0.33800000000000002</v>
      </c>
      <c r="I82" s="15">
        <v>1.254</v>
      </c>
      <c r="J82" s="15">
        <v>0.13200000000000001</v>
      </c>
      <c r="K82" s="16">
        <v>2.5129999999999999</v>
      </c>
      <c r="L82" s="4">
        <f t="shared" si="13"/>
        <v>0.99893299999999996</v>
      </c>
      <c r="M82" s="4">
        <v>-902254.61399999994</v>
      </c>
      <c r="O82" s="4">
        <f t="shared" si="14"/>
        <v>1.0666666666666667</v>
      </c>
      <c r="P82" s="4">
        <f t="shared" si="15"/>
        <v>1.0344827586206895</v>
      </c>
      <c r="Q82" s="4">
        <f t="shared" si="16"/>
        <v>1.0147058823529411</v>
      </c>
      <c r="R82" s="4">
        <f t="shared" si="17"/>
        <v>1.0071942446043165</v>
      </c>
      <c r="S82" s="4">
        <f t="shared" si="18"/>
        <v>1.0999999999999999</v>
      </c>
      <c r="T82" s="4">
        <f t="shared" si="19"/>
        <v>1.0548780487804879</v>
      </c>
      <c r="U82" s="4">
        <f t="shared" si="20"/>
        <v>1.0650887573964496</v>
      </c>
      <c r="V82" s="4">
        <f t="shared" si="21"/>
        <v>1.0207336523125996</v>
      </c>
      <c r="W82" s="4">
        <f t="shared" si="22"/>
        <v>1.1000000000000001</v>
      </c>
      <c r="X82" s="4">
        <f t="shared" si="23"/>
        <v>1.0266613609231994</v>
      </c>
      <c r="Y82" s="4">
        <f t="shared" si="24"/>
        <v>1.6066396116895652</v>
      </c>
      <c r="Z82" s="7"/>
      <c r="AA82" s="7">
        <v>463.745</v>
      </c>
    </row>
    <row r="83" spans="1:27" x14ac:dyDescent="0.2">
      <c r="A83" s="9">
        <f t="shared" si="25"/>
        <v>81</v>
      </c>
      <c r="B83" s="14">
        <v>0.08</v>
      </c>
      <c r="C83" s="15">
        <v>0.06</v>
      </c>
      <c r="D83" s="15">
        <v>0.33300000000000002</v>
      </c>
      <c r="E83" s="15">
        <v>0.41299999999999998</v>
      </c>
      <c r="F83" s="15">
        <v>0.128</v>
      </c>
      <c r="G83" s="15">
        <v>0.85399999999999998</v>
      </c>
      <c r="H83" s="15">
        <v>0.33</v>
      </c>
      <c r="I83" s="15">
        <v>1.276</v>
      </c>
      <c r="J83" s="15">
        <v>0.13</v>
      </c>
      <c r="K83" s="16">
        <v>2.5219999999999998</v>
      </c>
      <c r="L83" s="4">
        <f t="shared" si="13"/>
        <v>1.0005809999999999</v>
      </c>
      <c r="M83" s="4">
        <v>-906542.54599999997</v>
      </c>
      <c r="O83" s="4">
        <f t="shared" si="14"/>
        <v>1</v>
      </c>
      <c r="P83" s="4">
        <f t="shared" si="15"/>
        <v>1</v>
      </c>
      <c r="Q83" s="4">
        <f t="shared" si="16"/>
        <v>1.0210210210210211</v>
      </c>
      <c r="R83" s="4">
        <f t="shared" si="17"/>
        <v>1.0169491525423728</v>
      </c>
      <c r="S83" s="4">
        <f t="shared" si="18"/>
        <v>1.28</v>
      </c>
      <c r="T83" s="4">
        <f t="shared" si="19"/>
        <v>1.0414634146341464</v>
      </c>
      <c r="U83" s="4">
        <f t="shared" si="20"/>
        <v>1.0909090909090908</v>
      </c>
      <c r="V83" s="4">
        <f t="shared" si="21"/>
        <v>1.0031347962382444</v>
      </c>
      <c r="W83" s="4">
        <f t="shared" si="22"/>
        <v>1.0833333333333335</v>
      </c>
      <c r="X83" s="4">
        <f t="shared" si="23"/>
        <v>1.0229976209357654</v>
      </c>
      <c r="Y83" s="4">
        <f t="shared" si="24"/>
        <v>1.6786977037491406</v>
      </c>
      <c r="Z83" s="7"/>
      <c r="AA83" s="7">
        <v>208.197</v>
      </c>
    </row>
    <row r="84" spans="1:27" x14ac:dyDescent="0.2">
      <c r="A84" s="9">
        <f t="shared" si="25"/>
        <v>82</v>
      </c>
      <c r="B84" s="14">
        <v>9.2999999999999999E-2</v>
      </c>
      <c r="C84" s="15">
        <v>6.6000000000000003E-2</v>
      </c>
      <c r="D84" s="15">
        <v>0.32600000000000001</v>
      </c>
      <c r="E84" s="15">
        <v>0.41099999999999998</v>
      </c>
      <c r="F84" s="15">
        <v>6.0999999999999999E-2</v>
      </c>
      <c r="G84" s="15">
        <v>0.73699999999999999</v>
      </c>
      <c r="H84" s="15">
        <v>0.373</v>
      </c>
      <c r="I84" s="15">
        <v>1.206</v>
      </c>
      <c r="J84" s="15">
        <v>0.14699999999999999</v>
      </c>
      <c r="K84" s="16">
        <v>2.4849999999999999</v>
      </c>
      <c r="L84" s="4">
        <f t="shared" si="13"/>
        <v>1.0002139999999999</v>
      </c>
      <c r="M84" s="4">
        <v>-905283.48499999999</v>
      </c>
      <c r="O84" s="4">
        <f t="shared" si="14"/>
        <v>1.1624999999999999</v>
      </c>
      <c r="P84" s="4">
        <f t="shared" si="15"/>
        <v>1.1000000000000001</v>
      </c>
      <c r="Q84" s="4">
        <f t="shared" si="16"/>
        <v>1.0429447852760736</v>
      </c>
      <c r="R84" s="4">
        <f t="shared" si="17"/>
        <v>1.0218978102189782</v>
      </c>
      <c r="S84" s="4">
        <f t="shared" si="18"/>
        <v>1.639344262295082</v>
      </c>
      <c r="T84" s="4">
        <f t="shared" si="19"/>
        <v>1.1126187245590231</v>
      </c>
      <c r="U84" s="4">
        <f t="shared" si="20"/>
        <v>1.0361111111111112</v>
      </c>
      <c r="V84" s="4">
        <f t="shared" si="21"/>
        <v>1.0613598673300166</v>
      </c>
      <c r="W84" s="4">
        <f t="shared" si="22"/>
        <v>1.2249999999999999</v>
      </c>
      <c r="X84" s="4">
        <f t="shared" si="23"/>
        <v>1.0382293762575454</v>
      </c>
      <c r="Y84" s="4">
        <f t="shared" si="24"/>
        <v>3.4767171205910548</v>
      </c>
      <c r="Z84" s="7"/>
      <c r="AA84" s="7">
        <v>542.54100000000005</v>
      </c>
    </row>
    <row r="85" spans="1:27" x14ac:dyDescent="0.2">
      <c r="A85" s="9">
        <f t="shared" si="25"/>
        <v>83</v>
      </c>
      <c r="B85" s="14">
        <v>7.3999999999999996E-2</v>
      </c>
      <c r="C85" s="15">
        <v>5.6000000000000001E-2</v>
      </c>
      <c r="D85" s="15">
        <v>0.318</v>
      </c>
      <c r="E85" s="15">
        <v>0.4</v>
      </c>
      <c r="F85" s="15">
        <v>0.11899999999999999</v>
      </c>
      <c r="G85" s="15">
        <v>0.75900000000000001</v>
      </c>
      <c r="H85" s="15">
        <v>0.35399999999999998</v>
      </c>
      <c r="I85" s="15">
        <v>1.244</v>
      </c>
      <c r="J85" s="15">
        <v>0.13500000000000001</v>
      </c>
      <c r="K85" s="16">
        <v>2.5059999999999998</v>
      </c>
      <c r="L85" s="4">
        <f t="shared" si="13"/>
        <v>1.000351</v>
      </c>
      <c r="M85" s="4">
        <v>-901332.63699999999</v>
      </c>
      <c r="O85" s="4">
        <f t="shared" si="14"/>
        <v>1.0810810810810811</v>
      </c>
      <c r="P85" s="4">
        <f t="shared" si="15"/>
        <v>1.0714285714285714</v>
      </c>
      <c r="Q85" s="4">
        <f t="shared" si="16"/>
        <v>1.0691823899371069</v>
      </c>
      <c r="R85" s="4">
        <f t="shared" si="17"/>
        <v>1.0499999999999998</v>
      </c>
      <c r="S85" s="4">
        <f t="shared" si="18"/>
        <v>1.19</v>
      </c>
      <c r="T85" s="4">
        <f t="shared" si="19"/>
        <v>1.0803689064558628</v>
      </c>
      <c r="U85" s="4">
        <f t="shared" si="20"/>
        <v>1.0169491525423728</v>
      </c>
      <c r="V85" s="4">
        <f t="shared" si="21"/>
        <v>1.0289389067524115</v>
      </c>
      <c r="W85" s="4">
        <f t="shared" si="22"/>
        <v>1.1250000000000002</v>
      </c>
      <c r="X85" s="4">
        <f t="shared" si="23"/>
        <v>1.0295291300877893</v>
      </c>
      <c r="Y85" s="4">
        <f t="shared" si="24"/>
        <v>2.0261034424262805</v>
      </c>
      <c r="Z85" s="7"/>
      <c r="AA85" s="7">
        <v>563.68299999999999</v>
      </c>
    </row>
    <row r="86" spans="1:27" x14ac:dyDescent="0.2">
      <c r="A86" s="9">
        <f t="shared" si="25"/>
        <v>84</v>
      </c>
      <c r="B86" s="14">
        <v>0.08</v>
      </c>
      <c r="C86" s="15">
        <v>6.2E-2</v>
      </c>
      <c r="D86" s="15">
        <v>0.34699999999999998</v>
      </c>
      <c r="E86" s="15">
        <v>0.42099999999999999</v>
      </c>
      <c r="F86" s="15">
        <v>0.13200000000000001</v>
      </c>
      <c r="G86" s="15">
        <v>0.92900000000000005</v>
      </c>
      <c r="H86" s="15">
        <v>0.311</v>
      </c>
      <c r="I86" s="15">
        <v>1.2789999999999999</v>
      </c>
      <c r="J86" s="15">
        <v>0.13</v>
      </c>
      <c r="K86" s="16">
        <v>2.5270000000000001</v>
      </c>
      <c r="L86" s="4">
        <f t="shared" si="13"/>
        <v>0.99995400000000001</v>
      </c>
      <c r="M86" s="4">
        <v>-903519.97600000002</v>
      </c>
      <c r="O86" s="4">
        <f t="shared" si="14"/>
        <v>1</v>
      </c>
      <c r="P86" s="4">
        <f t="shared" si="15"/>
        <v>1.0333333333333334</v>
      </c>
      <c r="Q86" s="4">
        <f t="shared" si="16"/>
        <v>1.0205882352941176</v>
      </c>
      <c r="R86" s="4">
        <f t="shared" si="17"/>
        <v>1.0023809523809524</v>
      </c>
      <c r="S86" s="4">
        <f t="shared" si="18"/>
        <v>1.32</v>
      </c>
      <c r="T86" s="4">
        <f t="shared" si="19"/>
        <v>1.1329268292682928</v>
      </c>
      <c r="U86" s="4">
        <f t="shared" si="20"/>
        <v>1.157556270096463</v>
      </c>
      <c r="V86" s="4">
        <f t="shared" si="21"/>
        <v>1.0007818608287726</v>
      </c>
      <c r="W86" s="4">
        <f t="shared" si="22"/>
        <v>1.0833333333333335</v>
      </c>
      <c r="X86" s="4">
        <f t="shared" si="23"/>
        <v>1.0209734863474476</v>
      </c>
      <c r="Y86" s="4">
        <f t="shared" si="24"/>
        <v>2.0256187218109041</v>
      </c>
      <c r="Z86" s="7"/>
      <c r="AA86" s="7">
        <v>343.16899999999998</v>
      </c>
    </row>
    <row r="87" spans="1:27" x14ac:dyDescent="0.2">
      <c r="A87" s="9">
        <f t="shared" si="25"/>
        <v>85</v>
      </c>
      <c r="B87" s="14">
        <v>7.1999999999999995E-2</v>
      </c>
      <c r="C87" s="15">
        <v>5.3999999999999999E-2</v>
      </c>
      <c r="D87" s="15">
        <v>0.30499999999999999</v>
      </c>
      <c r="E87" s="15">
        <v>0.39300000000000002</v>
      </c>
      <c r="F87" s="15">
        <v>0.11700000000000001</v>
      </c>
      <c r="G87" s="15">
        <v>0.72699999999999998</v>
      </c>
      <c r="H87" s="15">
        <v>0.38</v>
      </c>
      <c r="I87" s="15">
        <v>1.246</v>
      </c>
      <c r="J87" s="15">
        <v>0.126</v>
      </c>
      <c r="K87" s="16">
        <v>2.5259999999999998</v>
      </c>
      <c r="L87" s="4">
        <f t="shared" si="13"/>
        <v>1.0005679999999999</v>
      </c>
      <c r="M87" s="4">
        <v>-905972.75600000005</v>
      </c>
      <c r="O87" s="4">
        <f t="shared" si="14"/>
        <v>1.1111111111111112</v>
      </c>
      <c r="P87" s="4">
        <f t="shared" si="15"/>
        <v>1.1111111111111112</v>
      </c>
      <c r="Q87" s="4">
        <f t="shared" si="16"/>
        <v>1.1147540983606559</v>
      </c>
      <c r="R87" s="4">
        <f t="shared" si="17"/>
        <v>1.0687022900763359</v>
      </c>
      <c r="S87" s="4">
        <f t="shared" si="18"/>
        <v>1.17</v>
      </c>
      <c r="T87" s="4">
        <f t="shared" si="19"/>
        <v>1.1279229711141678</v>
      </c>
      <c r="U87" s="4">
        <f t="shared" si="20"/>
        <v>1.0555555555555556</v>
      </c>
      <c r="V87" s="4">
        <f t="shared" si="21"/>
        <v>1.027287319422151</v>
      </c>
      <c r="W87" s="4">
        <f t="shared" si="22"/>
        <v>1.05</v>
      </c>
      <c r="X87" s="4">
        <f t="shared" si="23"/>
        <v>1.0213776722090262</v>
      </c>
      <c r="Y87" s="4">
        <f t="shared" si="24"/>
        <v>2.2571726748619869</v>
      </c>
      <c r="Z87" s="7"/>
      <c r="AA87" s="7">
        <v>584.94100000000003</v>
      </c>
    </row>
    <row r="88" spans="1:27" x14ac:dyDescent="0.2">
      <c r="A88" s="9">
        <f t="shared" si="25"/>
        <v>86</v>
      </c>
      <c r="B88" s="14">
        <v>7.5999999999999998E-2</v>
      </c>
      <c r="C88" s="15">
        <v>6.0999999999999999E-2</v>
      </c>
      <c r="D88" s="15">
        <v>0.34</v>
      </c>
      <c r="E88" s="15">
        <v>0.41299999999999998</v>
      </c>
      <c r="F88" s="15">
        <v>0.11899999999999999</v>
      </c>
      <c r="G88" s="15">
        <v>0.86</v>
      </c>
      <c r="H88" s="15">
        <v>0.33500000000000002</v>
      </c>
      <c r="I88" s="15">
        <v>1.2629999999999999</v>
      </c>
      <c r="J88" s="15">
        <v>0.13100000000000001</v>
      </c>
      <c r="K88" s="16">
        <v>2.528</v>
      </c>
      <c r="L88" s="4">
        <f t="shared" si="13"/>
        <v>1.0016690000000001</v>
      </c>
      <c r="M88" s="4">
        <v>-902822.95799999998</v>
      </c>
      <c r="O88" s="4">
        <f t="shared" si="14"/>
        <v>1.0526315789473684</v>
      </c>
      <c r="P88" s="4">
        <f t="shared" si="15"/>
        <v>1.0166666666666666</v>
      </c>
      <c r="Q88" s="4">
        <f t="shared" si="16"/>
        <v>1</v>
      </c>
      <c r="R88" s="4">
        <f t="shared" si="17"/>
        <v>1.0169491525423728</v>
      </c>
      <c r="S88" s="4">
        <f t="shared" si="18"/>
        <v>1.19</v>
      </c>
      <c r="T88" s="4">
        <f t="shared" si="19"/>
        <v>1.0487804878048781</v>
      </c>
      <c r="U88" s="4">
        <f t="shared" si="20"/>
        <v>1.0746268656716418</v>
      </c>
      <c r="V88" s="4">
        <f t="shared" si="21"/>
        <v>1.0134600158353129</v>
      </c>
      <c r="W88" s="4">
        <f t="shared" si="22"/>
        <v>1.0916666666666668</v>
      </c>
      <c r="X88" s="4">
        <f t="shared" si="23"/>
        <v>1.0205696202531647</v>
      </c>
      <c r="Y88" s="4">
        <f t="shared" si="24"/>
        <v>1.6480970313891152</v>
      </c>
      <c r="Z88" s="7"/>
      <c r="AA88" s="7">
        <v>257.13299999999998</v>
      </c>
    </row>
    <row r="89" spans="1:27" x14ac:dyDescent="0.2">
      <c r="A89" s="9">
        <f t="shared" si="25"/>
        <v>87</v>
      </c>
      <c r="B89" s="14">
        <v>7.5999999999999998E-2</v>
      </c>
      <c r="C89" s="15">
        <v>5.8000000000000003E-2</v>
      </c>
      <c r="D89" s="15">
        <v>0.34100000000000003</v>
      </c>
      <c r="E89" s="15">
        <v>0.41199999999999998</v>
      </c>
      <c r="F89" s="15">
        <v>0.122</v>
      </c>
      <c r="G89" s="15">
        <v>0.873</v>
      </c>
      <c r="H89" s="15">
        <v>0.33</v>
      </c>
      <c r="I89" s="15">
        <v>1.266</v>
      </c>
      <c r="J89" s="15">
        <v>0.13</v>
      </c>
      <c r="K89" s="16">
        <v>2.536</v>
      </c>
      <c r="L89" s="4">
        <f t="shared" si="13"/>
        <v>0.99886600000000003</v>
      </c>
      <c r="M89" s="4">
        <v>-902677.21900000004</v>
      </c>
      <c r="O89" s="4">
        <f t="shared" si="14"/>
        <v>1.0526315789473684</v>
      </c>
      <c r="P89" s="4">
        <f t="shared" si="15"/>
        <v>1.0344827586206895</v>
      </c>
      <c r="Q89" s="4">
        <f t="shared" si="16"/>
        <v>1.0029411764705882</v>
      </c>
      <c r="R89" s="4">
        <f t="shared" si="17"/>
        <v>1.0194174757281553</v>
      </c>
      <c r="S89" s="4">
        <f t="shared" si="18"/>
        <v>1.22</v>
      </c>
      <c r="T89" s="4">
        <f t="shared" si="19"/>
        <v>1.0646341463414635</v>
      </c>
      <c r="U89" s="4">
        <f t="shared" si="20"/>
        <v>1.0909090909090908</v>
      </c>
      <c r="V89" s="4">
        <f t="shared" si="21"/>
        <v>1.0110584518167456</v>
      </c>
      <c r="W89" s="4">
        <f t="shared" si="22"/>
        <v>1.0833333333333335</v>
      </c>
      <c r="X89" s="4">
        <f t="shared" si="23"/>
        <v>1.0173501577287067</v>
      </c>
      <c r="Y89" s="4">
        <f t="shared" si="24"/>
        <v>1.7578620796906257</v>
      </c>
      <c r="Z89" s="7"/>
      <c r="AA89" s="7">
        <v>343.28699999999998</v>
      </c>
    </row>
    <row r="90" spans="1:27" x14ac:dyDescent="0.2">
      <c r="A90" s="9">
        <f t="shared" si="25"/>
        <v>88</v>
      </c>
      <c r="B90" s="14">
        <v>8.3000000000000004E-2</v>
      </c>
      <c r="C90" s="15">
        <v>6.2E-2</v>
      </c>
      <c r="D90" s="15">
        <v>0.32200000000000001</v>
      </c>
      <c r="E90" s="15">
        <v>0.40300000000000002</v>
      </c>
      <c r="F90" s="15">
        <v>0.113</v>
      </c>
      <c r="G90" s="15">
        <v>0.78600000000000003</v>
      </c>
      <c r="H90" s="15">
        <v>0.34499999999999997</v>
      </c>
      <c r="I90" s="15">
        <v>1.2529999999999999</v>
      </c>
      <c r="J90" s="15">
        <v>0.13600000000000001</v>
      </c>
      <c r="K90" s="16">
        <v>2.52</v>
      </c>
      <c r="L90" s="4">
        <f t="shared" si="13"/>
        <v>0.99873500000000004</v>
      </c>
      <c r="M90" s="4">
        <v>-905188.49300000002</v>
      </c>
      <c r="O90" s="4">
        <f t="shared" si="14"/>
        <v>1.0375000000000001</v>
      </c>
      <c r="P90" s="4">
        <f t="shared" si="15"/>
        <v>1.0333333333333334</v>
      </c>
      <c r="Q90" s="4">
        <f t="shared" si="16"/>
        <v>1.0559006211180124</v>
      </c>
      <c r="R90" s="4">
        <f t="shared" si="17"/>
        <v>1.042183622828784</v>
      </c>
      <c r="S90" s="4">
        <f t="shared" si="18"/>
        <v>1.1299999999999999</v>
      </c>
      <c r="T90" s="4">
        <f t="shared" si="19"/>
        <v>1.0432569974554706</v>
      </c>
      <c r="U90" s="4">
        <f t="shared" si="20"/>
        <v>1.0434782608695652</v>
      </c>
      <c r="V90" s="4">
        <f t="shared" si="21"/>
        <v>1.0215482841181167</v>
      </c>
      <c r="W90" s="4">
        <f t="shared" si="22"/>
        <v>1.1333333333333335</v>
      </c>
      <c r="X90" s="4">
        <f t="shared" si="23"/>
        <v>1.0238095238095237</v>
      </c>
      <c r="Y90" s="4">
        <f t="shared" si="24"/>
        <v>1.7202228642950574</v>
      </c>
      <c r="Z90" s="7"/>
      <c r="AA90" s="7">
        <v>242.488</v>
      </c>
    </row>
    <row r="91" spans="1:27" x14ac:dyDescent="0.2">
      <c r="A91" s="9">
        <f t="shared" si="25"/>
        <v>89</v>
      </c>
      <c r="B91" s="14">
        <v>8.1000000000000003E-2</v>
      </c>
      <c r="C91" s="15">
        <v>6.5000000000000002E-2</v>
      </c>
      <c r="D91" s="15">
        <v>0.34699999999999998</v>
      </c>
      <c r="E91" s="15">
        <v>0.42</v>
      </c>
      <c r="F91" s="15">
        <v>0.108</v>
      </c>
      <c r="G91" s="15">
        <v>0.90400000000000003</v>
      </c>
      <c r="H91" s="15">
        <v>0.33100000000000002</v>
      </c>
      <c r="I91" s="15">
        <v>1.264</v>
      </c>
      <c r="J91" s="15">
        <v>0.13300000000000001</v>
      </c>
      <c r="K91" s="16">
        <v>2.5</v>
      </c>
      <c r="L91" s="4">
        <f t="shared" si="13"/>
        <v>0.99952099999999999</v>
      </c>
      <c r="M91" s="4">
        <v>-906593.04200000002</v>
      </c>
      <c r="O91" s="4">
        <f t="shared" si="14"/>
        <v>1.0125</v>
      </c>
      <c r="P91" s="4">
        <f t="shared" si="15"/>
        <v>1.0833333333333335</v>
      </c>
      <c r="Q91" s="4">
        <f t="shared" si="16"/>
        <v>1.0205882352941176</v>
      </c>
      <c r="R91" s="4">
        <f t="shared" si="17"/>
        <v>1</v>
      </c>
      <c r="S91" s="4">
        <f t="shared" si="18"/>
        <v>1.0799999999999998</v>
      </c>
      <c r="T91" s="4">
        <f t="shared" si="19"/>
        <v>1.102439024390244</v>
      </c>
      <c r="U91" s="4">
        <f t="shared" si="20"/>
        <v>1.0876132930513593</v>
      </c>
      <c r="V91" s="4">
        <f t="shared" si="21"/>
        <v>1.0126582278481013</v>
      </c>
      <c r="W91" s="4">
        <f t="shared" si="22"/>
        <v>1.1083333333333334</v>
      </c>
      <c r="X91" s="4">
        <f t="shared" si="23"/>
        <v>1.032</v>
      </c>
      <c r="Y91" s="4">
        <f t="shared" si="24"/>
        <v>1.6790882572123891</v>
      </c>
      <c r="Z91" s="7"/>
      <c r="AA91" s="7">
        <v>314.017</v>
      </c>
    </row>
    <row r="92" spans="1:27" x14ac:dyDescent="0.2">
      <c r="A92" s="9">
        <f t="shared" si="25"/>
        <v>90</v>
      </c>
      <c r="B92" s="14">
        <v>8.3000000000000004E-2</v>
      </c>
      <c r="C92" s="15">
        <v>6.5000000000000002E-2</v>
      </c>
      <c r="D92" s="15">
        <v>0.33100000000000002</v>
      </c>
      <c r="E92" s="15">
        <v>0.41299999999999998</v>
      </c>
      <c r="F92" s="15">
        <v>0.104</v>
      </c>
      <c r="G92" s="15">
        <v>0.80700000000000005</v>
      </c>
      <c r="H92" s="15">
        <v>0.34599999999999997</v>
      </c>
      <c r="I92" s="15">
        <v>1.248</v>
      </c>
      <c r="J92" s="15">
        <v>0.13600000000000001</v>
      </c>
      <c r="K92" s="16">
        <v>2.5219999999999998</v>
      </c>
      <c r="L92" s="4">
        <f t="shared" si="13"/>
        <v>1.000826</v>
      </c>
      <c r="M92" s="4">
        <v>-905550.00399999996</v>
      </c>
      <c r="O92" s="4">
        <f t="shared" si="14"/>
        <v>1.0375000000000001</v>
      </c>
      <c r="P92" s="4">
        <f t="shared" si="15"/>
        <v>1.0833333333333335</v>
      </c>
      <c r="Q92" s="4">
        <f t="shared" si="16"/>
        <v>1.0271903323262841</v>
      </c>
      <c r="R92" s="4">
        <f t="shared" si="17"/>
        <v>1.0169491525423728</v>
      </c>
      <c r="S92" s="4">
        <f t="shared" si="18"/>
        <v>1.0399999999999998</v>
      </c>
      <c r="T92" s="4">
        <f t="shared" si="19"/>
        <v>1.0161090458488227</v>
      </c>
      <c r="U92" s="4">
        <f t="shared" si="20"/>
        <v>1.0404624277456649</v>
      </c>
      <c r="V92" s="4">
        <f t="shared" si="21"/>
        <v>1.0256410256410258</v>
      </c>
      <c r="W92" s="4">
        <f t="shared" si="22"/>
        <v>1.1333333333333335</v>
      </c>
      <c r="X92" s="4">
        <f t="shared" si="23"/>
        <v>1.0229976209357654</v>
      </c>
      <c r="Y92" s="4">
        <f t="shared" si="24"/>
        <v>1.5350697123335566</v>
      </c>
      <c r="Z92" s="7"/>
      <c r="AA92" s="7">
        <v>168.53299999999999</v>
      </c>
    </row>
    <row r="93" spans="1:27" x14ac:dyDescent="0.2">
      <c r="A93" s="9">
        <f t="shared" si="25"/>
        <v>91</v>
      </c>
      <c r="B93" s="14">
        <v>0.08</v>
      </c>
      <c r="C93" s="15">
        <v>5.7000000000000002E-2</v>
      </c>
      <c r="D93" s="15">
        <v>0.32200000000000001</v>
      </c>
      <c r="E93" s="15">
        <v>0.40400000000000003</v>
      </c>
      <c r="F93" s="15">
        <v>9.2999999999999999E-2</v>
      </c>
      <c r="G93" s="15">
        <v>0.73199999999999998</v>
      </c>
      <c r="H93" s="15">
        <v>0.36699999999999999</v>
      </c>
      <c r="I93" s="15">
        <v>1.2410000000000001</v>
      </c>
      <c r="J93" s="15">
        <v>0.13700000000000001</v>
      </c>
      <c r="K93" s="16">
        <v>2.4910000000000001</v>
      </c>
      <c r="L93" s="4">
        <f t="shared" si="13"/>
        <v>0.99943800000000005</v>
      </c>
      <c r="M93" s="4">
        <v>-907707.96600000001</v>
      </c>
      <c r="O93" s="4">
        <f t="shared" si="14"/>
        <v>1</v>
      </c>
      <c r="P93" s="4">
        <f t="shared" si="15"/>
        <v>1.0526315789473684</v>
      </c>
      <c r="Q93" s="4">
        <f t="shared" si="16"/>
        <v>1.0559006211180124</v>
      </c>
      <c r="R93" s="4">
        <f t="shared" si="17"/>
        <v>1.0396039603960394</v>
      </c>
      <c r="S93" s="4">
        <f t="shared" si="18"/>
        <v>1.0752688172043012</v>
      </c>
      <c r="T93" s="4">
        <f t="shared" si="19"/>
        <v>1.1202185792349726</v>
      </c>
      <c r="U93" s="4">
        <f t="shared" si="20"/>
        <v>1.0194444444444444</v>
      </c>
      <c r="V93" s="4">
        <f t="shared" si="21"/>
        <v>1.031426269137792</v>
      </c>
      <c r="W93" s="4">
        <f t="shared" si="22"/>
        <v>1.1416666666666668</v>
      </c>
      <c r="X93" s="4">
        <f t="shared" si="23"/>
        <v>1.0357286230429545</v>
      </c>
      <c r="Y93" s="4">
        <f t="shared" si="24"/>
        <v>1.7305105021269642</v>
      </c>
      <c r="Z93" s="7"/>
      <c r="AA93" s="7">
        <v>178.05799999999999</v>
      </c>
    </row>
    <row r="94" spans="1:27" x14ac:dyDescent="0.2">
      <c r="A94" s="9">
        <f t="shared" si="25"/>
        <v>92</v>
      </c>
      <c r="B94" s="14">
        <v>7.6999999999999999E-2</v>
      </c>
      <c r="C94" s="15">
        <v>6.2E-2</v>
      </c>
      <c r="D94" s="15">
        <v>0.316</v>
      </c>
      <c r="E94" s="15">
        <v>0.39900000000000002</v>
      </c>
      <c r="F94" s="15">
        <v>0.105</v>
      </c>
      <c r="G94" s="15">
        <v>0.745</v>
      </c>
      <c r="H94" s="15">
        <v>0.37</v>
      </c>
      <c r="I94" s="15">
        <v>1.2430000000000001</v>
      </c>
      <c r="J94" s="15">
        <v>0.13200000000000001</v>
      </c>
      <c r="K94" s="16">
        <v>2.5070000000000001</v>
      </c>
      <c r="L94" s="4">
        <f t="shared" si="13"/>
        <v>0.99991700000000017</v>
      </c>
      <c r="M94" s="4">
        <v>-899863.05299999996</v>
      </c>
      <c r="O94" s="4">
        <f t="shared" si="14"/>
        <v>1.0389610389610391</v>
      </c>
      <c r="P94" s="4">
        <f t="shared" si="15"/>
        <v>1.0333333333333334</v>
      </c>
      <c r="Q94" s="4">
        <f t="shared" si="16"/>
        <v>1.0759493670886076</v>
      </c>
      <c r="R94" s="4">
        <f t="shared" si="17"/>
        <v>1.0526315789473684</v>
      </c>
      <c r="S94" s="4">
        <f t="shared" si="18"/>
        <v>1.0499999999999998</v>
      </c>
      <c r="T94" s="4">
        <f t="shared" si="19"/>
        <v>1.1006711409395973</v>
      </c>
      <c r="U94" s="4">
        <f t="shared" si="20"/>
        <v>1.0277777777777779</v>
      </c>
      <c r="V94" s="4">
        <f t="shared" si="21"/>
        <v>1.0297666934835075</v>
      </c>
      <c r="W94" s="4">
        <f t="shared" si="22"/>
        <v>1.1000000000000001</v>
      </c>
      <c r="X94" s="4">
        <f t="shared" si="23"/>
        <v>1.0291184682887913</v>
      </c>
      <c r="Y94" s="4">
        <f t="shared" si="24"/>
        <v>1.6836465712772903</v>
      </c>
      <c r="Z94" s="7"/>
      <c r="AA94" s="7">
        <v>497.423</v>
      </c>
    </row>
    <row r="95" spans="1:27" x14ac:dyDescent="0.2">
      <c r="A95" s="9">
        <f t="shared" si="25"/>
        <v>93</v>
      </c>
      <c r="B95" s="14">
        <v>8.3000000000000004E-2</v>
      </c>
      <c r="C95" s="15">
        <v>5.8999999999999997E-2</v>
      </c>
      <c r="D95" s="15">
        <v>0.33500000000000002</v>
      </c>
      <c r="E95" s="15">
        <v>0.41499999999999998</v>
      </c>
      <c r="F95" s="15">
        <v>0.105</v>
      </c>
      <c r="G95" s="15">
        <v>0.81699999999999995</v>
      </c>
      <c r="H95" s="15">
        <v>0.34300000000000003</v>
      </c>
      <c r="I95" s="15">
        <v>1.258</v>
      </c>
      <c r="J95" s="15">
        <v>0.13400000000000001</v>
      </c>
      <c r="K95" s="16">
        <v>2.5249999999999999</v>
      </c>
      <c r="L95" s="4">
        <f t="shared" si="13"/>
        <v>0.99955100000000008</v>
      </c>
      <c r="M95" s="4">
        <v>-906794.93099999998</v>
      </c>
      <c r="O95" s="4">
        <f t="shared" si="14"/>
        <v>1.0375000000000001</v>
      </c>
      <c r="P95" s="4">
        <f t="shared" si="15"/>
        <v>1.0169491525423728</v>
      </c>
      <c r="Q95" s="4">
        <f t="shared" si="16"/>
        <v>1.0149253731343284</v>
      </c>
      <c r="R95" s="4">
        <f t="shared" si="17"/>
        <v>1.0120481927710843</v>
      </c>
      <c r="S95" s="4">
        <f t="shared" si="18"/>
        <v>1.0499999999999998</v>
      </c>
      <c r="T95" s="4">
        <f t="shared" si="19"/>
        <v>1.003671970624235</v>
      </c>
      <c r="U95" s="4">
        <f t="shared" si="20"/>
        <v>1.0495626822157433</v>
      </c>
      <c r="V95" s="4">
        <f t="shared" si="21"/>
        <v>1.0174880763116056</v>
      </c>
      <c r="W95" s="4">
        <f t="shared" si="22"/>
        <v>1.1166666666666667</v>
      </c>
      <c r="X95" s="4">
        <f t="shared" si="23"/>
        <v>1.0217821782178218</v>
      </c>
      <c r="Y95" s="4">
        <f t="shared" si="24"/>
        <v>1.3916285431993642</v>
      </c>
      <c r="Z95" s="7"/>
      <c r="AA95" s="7">
        <v>219.17099999999999</v>
      </c>
    </row>
    <row r="96" spans="1:27" x14ac:dyDescent="0.2">
      <c r="A96" s="9">
        <f t="shared" si="25"/>
        <v>94</v>
      </c>
      <c r="B96" s="14">
        <v>8.5999999999999993E-2</v>
      </c>
      <c r="C96" s="15">
        <v>0.06</v>
      </c>
      <c r="D96" s="15">
        <v>0.32700000000000001</v>
      </c>
      <c r="E96" s="15">
        <v>0.41199999999999998</v>
      </c>
      <c r="F96" s="15">
        <v>0.127</v>
      </c>
      <c r="G96" s="15">
        <v>0.83199999999999996</v>
      </c>
      <c r="H96" s="15">
        <v>0.32100000000000001</v>
      </c>
      <c r="I96" s="15">
        <v>1.2649999999999999</v>
      </c>
      <c r="J96" s="15">
        <v>0.13900000000000001</v>
      </c>
      <c r="K96" s="16">
        <v>2.5089999999999999</v>
      </c>
      <c r="L96" s="4">
        <f t="shared" si="13"/>
        <v>1.000364</v>
      </c>
      <c r="M96" s="4">
        <v>-905260.56400000001</v>
      </c>
      <c r="O96" s="4">
        <f t="shared" si="14"/>
        <v>1.075</v>
      </c>
      <c r="P96" s="4">
        <f t="shared" si="15"/>
        <v>1</v>
      </c>
      <c r="Q96" s="4">
        <f t="shared" si="16"/>
        <v>1.0397553516819573</v>
      </c>
      <c r="R96" s="4">
        <f t="shared" si="17"/>
        <v>1.0194174757281553</v>
      </c>
      <c r="S96" s="4">
        <f t="shared" si="18"/>
        <v>1.27</v>
      </c>
      <c r="T96" s="4">
        <f t="shared" si="19"/>
        <v>1.0146341463414634</v>
      </c>
      <c r="U96" s="4">
        <f t="shared" si="20"/>
        <v>1.1214953271028036</v>
      </c>
      <c r="V96" s="4">
        <f t="shared" si="21"/>
        <v>1.0118577075098816</v>
      </c>
      <c r="W96" s="4">
        <f t="shared" si="22"/>
        <v>1.1583333333333334</v>
      </c>
      <c r="X96" s="4">
        <f t="shared" si="23"/>
        <v>1.0282981267437226</v>
      </c>
      <c r="Y96" s="4">
        <f t="shared" si="24"/>
        <v>1.9846064990317451</v>
      </c>
      <c r="Z96" s="7"/>
      <c r="AA96" s="7">
        <v>682.58600000000001</v>
      </c>
    </row>
    <row r="97" spans="1:27" x14ac:dyDescent="0.2">
      <c r="A97" s="9">
        <f t="shared" si="25"/>
        <v>95</v>
      </c>
      <c r="B97" s="14">
        <v>7.6999999999999999E-2</v>
      </c>
      <c r="C97" s="15">
        <v>5.8000000000000003E-2</v>
      </c>
      <c r="D97" s="15">
        <v>0.34799999999999998</v>
      </c>
      <c r="E97" s="15">
        <v>0.41699999999999998</v>
      </c>
      <c r="F97" s="15">
        <v>0.126</v>
      </c>
      <c r="G97" s="15">
        <v>0.91300000000000003</v>
      </c>
      <c r="H97" s="15">
        <v>0.31900000000000001</v>
      </c>
      <c r="I97" s="15">
        <v>1.2749999999999999</v>
      </c>
      <c r="J97" s="15">
        <v>0.13</v>
      </c>
      <c r="K97" s="16">
        <v>2.5339999999999998</v>
      </c>
      <c r="L97" s="4">
        <f t="shared" si="13"/>
        <v>1.0007649999999999</v>
      </c>
      <c r="M97" s="4">
        <v>-901273.19400000002</v>
      </c>
      <c r="O97" s="4">
        <f t="shared" si="14"/>
        <v>1.0389610389610391</v>
      </c>
      <c r="P97" s="4">
        <f t="shared" si="15"/>
        <v>1.0344827586206895</v>
      </c>
      <c r="Q97" s="4">
        <f t="shared" si="16"/>
        <v>1.0235294117647058</v>
      </c>
      <c r="R97" s="4">
        <f t="shared" si="17"/>
        <v>1.0071942446043165</v>
      </c>
      <c r="S97" s="4">
        <f t="shared" si="18"/>
        <v>1.26</v>
      </c>
      <c r="T97" s="4">
        <f t="shared" si="19"/>
        <v>1.1134146341463416</v>
      </c>
      <c r="U97" s="4">
        <f t="shared" si="20"/>
        <v>1.128526645768025</v>
      </c>
      <c r="V97" s="4">
        <f t="shared" si="21"/>
        <v>1.003921568627451</v>
      </c>
      <c r="W97" s="4">
        <f t="shared" si="22"/>
        <v>1.0833333333333335</v>
      </c>
      <c r="X97" s="4">
        <f t="shared" si="23"/>
        <v>1.0181531176006315</v>
      </c>
      <c r="Y97" s="4">
        <f t="shared" si="24"/>
        <v>1.9424522672886595</v>
      </c>
      <c r="Z97" s="7"/>
      <c r="AA97" s="7">
        <v>331.81599999999997</v>
      </c>
    </row>
    <row r="98" spans="1:27" x14ac:dyDescent="0.2">
      <c r="A98" s="9">
        <f t="shared" si="25"/>
        <v>96</v>
      </c>
      <c r="B98" s="14">
        <v>7.5999999999999998E-2</v>
      </c>
      <c r="C98" s="15">
        <v>5.6000000000000001E-2</v>
      </c>
      <c r="D98" s="15">
        <v>0.34300000000000003</v>
      </c>
      <c r="E98" s="15">
        <v>0.41</v>
      </c>
      <c r="F98" s="15">
        <v>0.11799999999999999</v>
      </c>
      <c r="G98" s="15">
        <v>0.86399999999999999</v>
      </c>
      <c r="H98" s="15">
        <v>0.33200000000000002</v>
      </c>
      <c r="I98" s="15">
        <v>1.2689999999999999</v>
      </c>
      <c r="J98" s="15">
        <v>0.13100000000000001</v>
      </c>
      <c r="K98" s="16">
        <v>2.532</v>
      </c>
      <c r="L98" s="4">
        <f t="shared" si="13"/>
        <v>0.999838</v>
      </c>
      <c r="M98" s="4">
        <v>-903467.31700000004</v>
      </c>
      <c r="O98" s="4">
        <f t="shared" si="14"/>
        <v>1.0526315789473684</v>
      </c>
      <c r="P98" s="4">
        <f t="shared" si="15"/>
        <v>1.0714285714285714</v>
      </c>
      <c r="Q98" s="4">
        <f t="shared" si="16"/>
        <v>1.0088235294117647</v>
      </c>
      <c r="R98" s="4">
        <f t="shared" si="17"/>
        <v>1.024390243902439</v>
      </c>
      <c r="S98" s="4">
        <f t="shared" si="18"/>
        <v>1.18</v>
      </c>
      <c r="T98" s="4">
        <f t="shared" si="19"/>
        <v>1.0536585365853659</v>
      </c>
      <c r="U98" s="4">
        <f t="shared" si="20"/>
        <v>1.0843373493975903</v>
      </c>
      <c r="V98" s="4">
        <f t="shared" si="21"/>
        <v>1.008668242710796</v>
      </c>
      <c r="W98" s="4">
        <f t="shared" si="22"/>
        <v>1.0916666666666668</v>
      </c>
      <c r="X98" s="4">
        <f t="shared" si="23"/>
        <v>1.018957345971564</v>
      </c>
      <c r="Y98" s="4">
        <f t="shared" si="24"/>
        <v>1.7630351500228052</v>
      </c>
      <c r="Z98" s="7"/>
      <c r="AA98" s="7">
        <v>338.00599999999997</v>
      </c>
    </row>
    <row r="99" spans="1:27" x14ac:dyDescent="0.2">
      <c r="A99" s="9">
        <f t="shared" si="25"/>
        <v>97</v>
      </c>
      <c r="B99" s="14">
        <v>7.6999999999999999E-2</v>
      </c>
      <c r="C99" s="15">
        <v>5.7000000000000002E-2</v>
      </c>
      <c r="D99" s="15">
        <v>0.32400000000000001</v>
      </c>
      <c r="E99" s="15">
        <v>0.40799999999999997</v>
      </c>
      <c r="F99" s="15">
        <v>0.108</v>
      </c>
      <c r="G99" s="15">
        <v>0.78400000000000003</v>
      </c>
      <c r="H99" s="15">
        <v>0.36</v>
      </c>
      <c r="I99" s="15">
        <v>1.2490000000000001</v>
      </c>
      <c r="J99" s="15">
        <v>0.13100000000000001</v>
      </c>
      <c r="K99" s="16">
        <v>2.5139999999999998</v>
      </c>
      <c r="L99" s="4">
        <f t="shared" si="13"/>
        <v>1.000227</v>
      </c>
      <c r="M99" s="4">
        <v>-904613.72699999996</v>
      </c>
      <c r="O99" s="4">
        <f t="shared" si="14"/>
        <v>1.0389610389610391</v>
      </c>
      <c r="P99" s="4">
        <f t="shared" si="15"/>
        <v>1.0526315789473684</v>
      </c>
      <c r="Q99" s="4">
        <f t="shared" si="16"/>
        <v>1.0493827160493827</v>
      </c>
      <c r="R99" s="4">
        <f t="shared" si="17"/>
        <v>1.0294117647058825</v>
      </c>
      <c r="S99" s="4">
        <f t="shared" si="18"/>
        <v>1.0799999999999998</v>
      </c>
      <c r="T99" s="4">
        <f t="shared" si="19"/>
        <v>1.0459183673469388</v>
      </c>
      <c r="U99" s="4">
        <f t="shared" si="20"/>
        <v>1</v>
      </c>
      <c r="V99" s="4">
        <f t="shared" si="21"/>
        <v>1.0248198558847077</v>
      </c>
      <c r="W99" s="4">
        <f t="shared" si="22"/>
        <v>1.0916666666666668</v>
      </c>
      <c r="X99" s="4">
        <f t="shared" si="23"/>
        <v>1.0262529832935563</v>
      </c>
      <c r="Y99" s="4">
        <f t="shared" si="24"/>
        <v>1.5321886798647233</v>
      </c>
      <c r="Z99" s="7"/>
      <c r="AA99" s="7">
        <v>314.94499999999999</v>
      </c>
    </row>
    <row r="100" spans="1:27" x14ac:dyDescent="0.2">
      <c r="A100" s="9">
        <f t="shared" si="25"/>
        <v>98</v>
      </c>
      <c r="B100" s="14">
        <v>7.5999999999999998E-2</v>
      </c>
      <c r="C100" s="15">
        <v>5.8000000000000003E-2</v>
      </c>
      <c r="D100" s="15">
        <v>0.33100000000000002</v>
      </c>
      <c r="E100" s="15">
        <v>0.40899999999999997</v>
      </c>
      <c r="F100" s="15">
        <v>0.105</v>
      </c>
      <c r="G100" s="15">
        <v>0.79900000000000004</v>
      </c>
      <c r="H100" s="15">
        <v>0.35599999999999998</v>
      </c>
      <c r="I100" s="15">
        <v>1.246</v>
      </c>
      <c r="J100" s="15">
        <v>0.13200000000000001</v>
      </c>
      <c r="K100" s="16">
        <v>2.5219999999999998</v>
      </c>
      <c r="L100" s="4">
        <f t="shared" si="13"/>
        <v>1.000162</v>
      </c>
      <c r="M100" s="4">
        <v>-905394.42799999996</v>
      </c>
      <c r="O100" s="4">
        <f t="shared" si="14"/>
        <v>1.0526315789473684</v>
      </c>
      <c r="P100" s="4">
        <f t="shared" si="15"/>
        <v>1.0344827586206895</v>
      </c>
      <c r="Q100" s="4">
        <f t="shared" si="16"/>
        <v>1.0271903323262841</v>
      </c>
      <c r="R100" s="4">
        <f t="shared" si="17"/>
        <v>1.0268948655256724</v>
      </c>
      <c r="S100" s="4">
        <f t="shared" si="18"/>
        <v>1.0499999999999998</v>
      </c>
      <c r="T100" s="4">
        <f t="shared" si="19"/>
        <v>1.0262828535669586</v>
      </c>
      <c r="U100" s="4">
        <f t="shared" si="20"/>
        <v>1.0112359550561798</v>
      </c>
      <c r="V100" s="4">
        <f t="shared" si="21"/>
        <v>1.027287319422151</v>
      </c>
      <c r="W100" s="4">
        <f t="shared" si="22"/>
        <v>1.1000000000000001</v>
      </c>
      <c r="X100" s="4">
        <f t="shared" si="23"/>
        <v>1.0229976209357654</v>
      </c>
      <c r="Y100" s="4">
        <f t="shared" si="24"/>
        <v>1.4469204951813366</v>
      </c>
      <c r="Z100" s="7"/>
      <c r="AA100" s="7">
        <v>270.65100000000001</v>
      </c>
    </row>
    <row r="101" spans="1:27" x14ac:dyDescent="0.2">
      <c r="A101" s="9">
        <f t="shared" si="25"/>
        <v>99</v>
      </c>
      <c r="B101" s="17">
        <v>8.2000000000000003E-2</v>
      </c>
      <c r="C101" s="18">
        <v>6.3E-2</v>
      </c>
      <c r="D101" s="18">
        <v>0.314</v>
      </c>
      <c r="E101" s="18">
        <v>0.40300000000000002</v>
      </c>
      <c r="F101" s="18">
        <v>0.127</v>
      </c>
      <c r="G101" s="18">
        <v>0.81200000000000006</v>
      </c>
      <c r="H101" s="18">
        <v>0.34100000000000003</v>
      </c>
      <c r="I101" s="18">
        <v>1.244</v>
      </c>
      <c r="J101" s="18">
        <v>0.13600000000000001</v>
      </c>
      <c r="K101" s="19">
        <v>2.5110000000000001</v>
      </c>
      <c r="L101" s="4">
        <f t="shared" si="13"/>
        <v>1.0005320000000002</v>
      </c>
      <c r="M101" s="4">
        <v>-903583.97900000005</v>
      </c>
      <c r="O101" s="4">
        <f t="shared" si="14"/>
        <v>1.0249999999999999</v>
      </c>
      <c r="P101" s="4">
        <f t="shared" si="15"/>
        <v>1.05</v>
      </c>
      <c r="Q101" s="4">
        <f t="shared" si="16"/>
        <v>1.0828025477707006</v>
      </c>
      <c r="R101" s="4">
        <f t="shared" si="17"/>
        <v>1.042183622828784</v>
      </c>
      <c r="S101" s="4">
        <f t="shared" si="18"/>
        <v>1.27</v>
      </c>
      <c r="T101" s="4">
        <f t="shared" si="19"/>
        <v>1.0098522167487682</v>
      </c>
      <c r="U101" s="4">
        <f t="shared" si="20"/>
        <v>1.0557184750733137</v>
      </c>
      <c r="V101" s="4">
        <f t="shared" si="21"/>
        <v>1.0289389067524115</v>
      </c>
      <c r="W101" s="4">
        <f t="shared" si="22"/>
        <v>1.1333333333333335</v>
      </c>
      <c r="X101" s="4">
        <f t="shared" si="23"/>
        <v>1.027479091995221</v>
      </c>
      <c r="Y101" s="4">
        <f t="shared" si="24"/>
        <v>1.9703191956094128</v>
      </c>
      <c r="Z101" s="7"/>
      <c r="AA101" s="7">
        <v>396.73599999999999</v>
      </c>
    </row>
    <row r="102" spans="1:27" x14ac:dyDescent="0.2">
      <c r="Z102" s="7"/>
      <c r="AA102" s="7"/>
    </row>
    <row r="103" spans="1:27" x14ac:dyDescent="0.2">
      <c r="Z103" s="7"/>
      <c r="AA103" s="7"/>
    </row>
    <row r="104" spans="1:27" x14ac:dyDescent="0.2">
      <c r="B104" s="8" t="s">
        <v>0</v>
      </c>
      <c r="C104" s="8" t="s">
        <v>5</v>
      </c>
      <c r="D104" s="8" t="s">
        <v>1</v>
      </c>
      <c r="E104" s="8" t="s">
        <v>6</v>
      </c>
      <c r="F104" s="8" t="s">
        <v>2</v>
      </c>
      <c r="G104" s="8" t="s">
        <v>7</v>
      </c>
      <c r="H104" s="8" t="s">
        <v>3</v>
      </c>
      <c r="I104" s="8" t="s">
        <v>8</v>
      </c>
      <c r="J104" s="8" t="s">
        <v>4</v>
      </c>
      <c r="K104" s="8" t="s">
        <v>9</v>
      </c>
      <c r="O104" s="8" t="s">
        <v>14</v>
      </c>
      <c r="P104" s="8" t="s">
        <v>15</v>
      </c>
      <c r="Q104" s="8" t="s">
        <v>16</v>
      </c>
      <c r="R104" s="8" t="s">
        <v>17</v>
      </c>
      <c r="S104" s="8" t="s">
        <v>18</v>
      </c>
      <c r="T104" s="8" t="s">
        <v>19</v>
      </c>
      <c r="U104" s="8" t="s">
        <v>20</v>
      </c>
      <c r="V104" s="8" t="s">
        <v>21</v>
      </c>
      <c r="W104" s="8" t="s">
        <v>22</v>
      </c>
      <c r="X104" s="8" t="s">
        <v>23</v>
      </c>
      <c r="Y104" s="8" t="s">
        <v>24</v>
      </c>
      <c r="Z104" s="7"/>
      <c r="AA104" s="7"/>
    </row>
    <row r="105" spans="1:27" x14ac:dyDescent="0.2">
      <c r="A105" s="8" t="s">
        <v>13</v>
      </c>
      <c r="B105" s="7">
        <v>0.08</v>
      </c>
      <c r="C105" s="7">
        <v>0.06</v>
      </c>
      <c r="D105" s="7">
        <v>0.34</v>
      </c>
      <c r="E105" s="7">
        <v>0.42</v>
      </c>
      <c r="F105" s="7">
        <v>0.1</v>
      </c>
      <c r="G105" s="7">
        <v>0.82</v>
      </c>
      <c r="H105" s="7">
        <v>0.36</v>
      </c>
      <c r="I105" s="7">
        <v>1.28</v>
      </c>
      <c r="J105" s="7">
        <v>0.12</v>
      </c>
      <c r="K105" s="7">
        <v>2.58</v>
      </c>
      <c r="L105" s="7"/>
      <c r="M105" s="7"/>
      <c r="N105" s="8" t="s">
        <v>13</v>
      </c>
      <c r="O105" s="4">
        <v>1</v>
      </c>
      <c r="P105" s="4">
        <v>1</v>
      </c>
      <c r="Q105" s="4">
        <v>1</v>
      </c>
      <c r="R105" s="4">
        <v>1</v>
      </c>
      <c r="S105" s="4">
        <v>1</v>
      </c>
      <c r="T105" s="4">
        <v>1</v>
      </c>
      <c r="U105" s="4">
        <v>1</v>
      </c>
      <c r="V105" s="4">
        <v>1</v>
      </c>
      <c r="W105" s="4">
        <v>1</v>
      </c>
      <c r="X105" s="4">
        <v>1</v>
      </c>
      <c r="Y105" s="4">
        <v>1</v>
      </c>
      <c r="Z105" s="7"/>
      <c r="AA105" s="7"/>
    </row>
    <row r="106" spans="1:27" x14ac:dyDescent="0.2">
      <c r="A106" s="8" t="s">
        <v>11</v>
      </c>
      <c r="B106" s="4">
        <f t="shared" ref="B106:K106" si="26">AVERAGE(B2:B101)</f>
        <v>7.8849999999999976E-2</v>
      </c>
      <c r="C106" s="4">
        <f t="shared" si="26"/>
        <v>5.901E-2</v>
      </c>
      <c r="D106" s="4">
        <f t="shared" si="26"/>
        <v>0.33261000000000007</v>
      </c>
      <c r="E106" s="4">
        <f t="shared" si="26"/>
        <v>0.41075000000000012</v>
      </c>
      <c r="F106" s="4">
        <f t="shared" si="26"/>
        <v>0.11457000000000001</v>
      </c>
      <c r="G106" s="4">
        <f t="shared" si="26"/>
        <v>0.82876000000000005</v>
      </c>
      <c r="H106" s="4">
        <f t="shared" si="26"/>
        <v>0.34193000000000007</v>
      </c>
      <c r="I106" s="4">
        <f t="shared" si="26"/>
        <v>1.2595900000000002</v>
      </c>
      <c r="J106" s="4">
        <f t="shared" si="26"/>
        <v>0.13203999999999996</v>
      </c>
      <c r="K106" s="4">
        <f t="shared" si="26"/>
        <v>2.5199600000000002</v>
      </c>
      <c r="N106" s="8" t="s">
        <v>11</v>
      </c>
      <c r="O106" s="4">
        <f t="shared" ref="O106:Y106" si="27">AVERAGE(O2:O101)</f>
        <v>1.0397026338065645</v>
      </c>
      <c r="P106" s="4">
        <f t="shared" si="27"/>
        <v>1.0413881497733477</v>
      </c>
      <c r="Q106" s="4">
        <f t="shared" si="27"/>
        <v>1.0315892881664934</v>
      </c>
      <c r="R106" s="4">
        <f t="shared" si="27"/>
        <v>1.0228621803578926</v>
      </c>
      <c r="S106" s="4">
        <f t="shared" si="27"/>
        <v>1.1842108524330868</v>
      </c>
      <c r="T106" s="4">
        <f t="shared" si="27"/>
        <v>1.0583869091808058</v>
      </c>
      <c r="U106" s="4">
        <f t="shared" si="27"/>
        <v>1.0670337821650526</v>
      </c>
      <c r="V106" s="4">
        <f t="shared" si="27"/>
        <v>1.0175092150112399</v>
      </c>
      <c r="W106" s="4">
        <f t="shared" si="27"/>
        <v>1.1003333333333338</v>
      </c>
      <c r="X106" s="4">
        <f t="shared" si="27"/>
        <v>1.0238585640044962</v>
      </c>
      <c r="Y106" s="4">
        <f t="shared" si="27"/>
        <v>1.7641314549818807</v>
      </c>
      <c r="Z106" s="8" t="s">
        <v>11</v>
      </c>
      <c r="AA106" s="4">
        <f t="shared" ref="AA106" si="28">AVERAGE(AA2:AA101)</f>
        <v>392.53666999999984</v>
      </c>
    </row>
    <row r="107" spans="1:27" x14ac:dyDescent="0.2">
      <c r="A107" s="8" t="s">
        <v>12</v>
      </c>
      <c r="B107" s="4">
        <f t="shared" ref="B107:K107" si="29">STDEV(B2:B101)</f>
        <v>3.8015812765243109E-3</v>
      </c>
      <c r="C107" s="4">
        <f t="shared" si="29"/>
        <v>2.797888814478127E-3</v>
      </c>
      <c r="D107" s="4">
        <f t="shared" si="29"/>
        <v>1.1416712010527066E-2</v>
      </c>
      <c r="E107" s="4">
        <f t="shared" si="29"/>
        <v>5.742584150647911E-3</v>
      </c>
      <c r="F107" s="4">
        <f t="shared" si="29"/>
        <v>1.5297226922391908E-2</v>
      </c>
      <c r="G107" s="4">
        <f t="shared" si="29"/>
        <v>5.8135877064169263E-2</v>
      </c>
      <c r="H107" s="4">
        <f t="shared" si="29"/>
        <v>1.8796762562427675E-2</v>
      </c>
      <c r="I107" s="4">
        <f t="shared" si="29"/>
        <v>1.6491255717849825E-2</v>
      </c>
      <c r="J107" s="4">
        <f t="shared" si="29"/>
        <v>4.0048455499292201E-3</v>
      </c>
      <c r="K107" s="4">
        <f t="shared" si="29"/>
        <v>1.4311060919668566E-2</v>
      </c>
      <c r="N107" s="8" t="s">
        <v>12</v>
      </c>
      <c r="O107" s="4">
        <f t="shared" ref="O107:Y107" si="30">STDEV(O2:O101)</f>
        <v>3.2044808298846074E-2</v>
      </c>
      <c r="P107" s="4">
        <f t="shared" si="30"/>
        <v>3.1988129924172361E-2</v>
      </c>
      <c r="Q107" s="4">
        <f t="shared" si="30"/>
        <v>3.1111163062726883E-2</v>
      </c>
      <c r="R107" s="4">
        <f t="shared" si="30"/>
        <v>1.420274672756054E-2</v>
      </c>
      <c r="S107" s="4">
        <f t="shared" si="30"/>
        <v>0.12130999388963457</v>
      </c>
      <c r="T107" s="4">
        <f t="shared" si="30"/>
        <v>5.200266673099517E-2</v>
      </c>
      <c r="U107" s="4">
        <f t="shared" si="30"/>
        <v>4.3603335748481693E-2</v>
      </c>
      <c r="V107" s="4">
        <f t="shared" si="30"/>
        <v>1.1809228332594027E-2</v>
      </c>
      <c r="W107" s="4">
        <f t="shared" si="30"/>
        <v>3.3373712916076832E-2</v>
      </c>
      <c r="X107" s="4">
        <f t="shared" si="30"/>
        <v>5.8322245380705321E-3</v>
      </c>
      <c r="Y107" s="4">
        <f t="shared" si="30"/>
        <v>0.34774878306829426</v>
      </c>
      <c r="Z107" s="8" t="s">
        <v>12</v>
      </c>
      <c r="AA107" s="4">
        <f t="shared" ref="AA107" si="31">STDEV(AA2:AA101)</f>
        <v>292.52193755624165</v>
      </c>
    </row>
    <row r="108" spans="1:27" x14ac:dyDescent="0.2">
      <c r="A108" s="8" t="s">
        <v>26</v>
      </c>
      <c r="B108" s="4">
        <f>MIN(B2:B101)</f>
        <v>7.1999999999999995E-2</v>
      </c>
      <c r="C108" s="4">
        <f t="shared" ref="C108:K108" si="32">MIN(C2:C101)</f>
        <v>5.2999999999999999E-2</v>
      </c>
      <c r="D108" s="4">
        <f t="shared" si="32"/>
        <v>0.27200000000000002</v>
      </c>
      <c r="E108" s="4">
        <f t="shared" si="32"/>
        <v>0.39300000000000002</v>
      </c>
      <c r="F108" s="4">
        <f t="shared" si="32"/>
        <v>6.0999999999999999E-2</v>
      </c>
      <c r="G108" s="4">
        <f t="shared" si="32"/>
        <v>0.60299999999999998</v>
      </c>
      <c r="H108" s="4">
        <f t="shared" si="32"/>
        <v>0.309</v>
      </c>
      <c r="I108" s="4">
        <f t="shared" si="32"/>
        <v>1.206</v>
      </c>
      <c r="J108" s="4">
        <f t="shared" si="32"/>
        <v>0.123</v>
      </c>
      <c r="K108" s="4">
        <f t="shared" si="32"/>
        <v>2.4729999999999999</v>
      </c>
      <c r="N108" s="8" t="s">
        <v>26</v>
      </c>
      <c r="O108" s="4">
        <f>MIN(O2:O101)</f>
        <v>1</v>
      </c>
      <c r="P108" s="4">
        <f t="shared" ref="P108:Y108" si="33">MIN(P2:P101)</f>
        <v>1</v>
      </c>
      <c r="Q108" s="4">
        <f t="shared" si="33"/>
        <v>1</v>
      </c>
      <c r="R108" s="4">
        <f t="shared" si="33"/>
        <v>1</v>
      </c>
      <c r="S108" s="4">
        <f t="shared" si="33"/>
        <v>1.0204081632653061</v>
      </c>
      <c r="T108" s="4">
        <f t="shared" si="33"/>
        <v>1</v>
      </c>
      <c r="U108" s="4">
        <f t="shared" si="33"/>
        <v>1</v>
      </c>
      <c r="V108" s="4">
        <f t="shared" si="33"/>
        <v>1</v>
      </c>
      <c r="W108" s="4">
        <f t="shared" si="33"/>
        <v>1.0250000000000001</v>
      </c>
      <c r="X108" s="4">
        <f t="shared" si="33"/>
        <v>1.0113680909447276</v>
      </c>
      <c r="Y108" s="4">
        <f t="shared" si="33"/>
        <v>1.3916285431993642</v>
      </c>
      <c r="Z108" s="8" t="s">
        <v>26</v>
      </c>
      <c r="AA108" s="4">
        <f>MIN(AA2:AA101)</f>
        <v>134.34299999999999</v>
      </c>
    </row>
    <row r="109" spans="1:27" x14ac:dyDescent="0.2">
      <c r="A109" s="8" t="s">
        <v>28</v>
      </c>
      <c r="B109" s="4">
        <f>MEDIAN(B2:B101)</f>
        <v>7.8E-2</v>
      </c>
      <c r="C109" s="4">
        <f t="shared" ref="C109:K109" si="34">MEDIAN(C2:C101)</f>
        <v>5.8999999999999997E-2</v>
      </c>
      <c r="D109" s="4">
        <f t="shared" si="34"/>
        <v>0.33300000000000002</v>
      </c>
      <c r="E109" s="4">
        <f t="shared" si="34"/>
        <v>0.41099999999999998</v>
      </c>
      <c r="F109" s="4">
        <f t="shared" si="34"/>
        <v>0.11600000000000001</v>
      </c>
      <c r="G109" s="4">
        <f t="shared" si="34"/>
        <v>0.8274999999999999</v>
      </c>
      <c r="H109" s="4">
        <f t="shared" si="34"/>
        <v>0.34050000000000002</v>
      </c>
      <c r="I109" s="4">
        <f t="shared" si="34"/>
        <v>1.2609999999999999</v>
      </c>
      <c r="J109" s="4">
        <f t="shared" si="34"/>
        <v>0.13100000000000001</v>
      </c>
      <c r="K109" s="4">
        <f t="shared" si="34"/>
        <v>2.5190000000000001</v>
      </c>
      <c r="N109" s="8" t="s">
        <v>28</v>
      </c>
      <c r="O109" s="4">
        <f>MEDIAN(O2:O101)</f>
        <v>1.0389610389610391</v>
      </c>
      <c r="P109" s="4">
        <f t="shared" ref="P109:Y109" si="35">MEDIAN(P2:P101)</f>
        <v>1.0344827586206895</v>
      </c>
      <c r="Q109" s="4">
        <f t="shared" si="35"/>
        <v>1.0240963855421688</v>
      </c>
      <c r="R109" s="4">
        <f t="shared" si="35"/>
        <v>1.0218978102189782</v>
      </c>
      <c r="S109" s="4">
        <f t="shared" si="35"/>
        <v>1.1599999999999999</v>
      </c>
      <c r="T109" s="4">
        <f t="shared" si="35"/>
        <v>1.0486869190942549</v>
      </c>
      <c r="U109" s="4">
        <f t="shared" si="35"/>
        <v>1.0588235294117645</v>
      </c>
      <c r="V109" s="4">
        <f t="shared" si="35"/>
        <v>1.0150674068199843</v>
      </c>
      <c r="W109" s="4">
        <f t="shared" si="35"/>
        <v>1.0916666666666668</v>
      </c>
      <c r="X109" s="4">
        <f t="shared" si="35"/>
        <v>1.0242159587137754</v>
      </c>
      <c r="Y109" s="4">
        <f t="shared" si="35"/>
        <v>1.6586654519754598</v>
      </c>
      <c r="Z109" s="8" t="s">
        <v>27</v>
      </c>
      <c r="AA109" s="4">
        <f>MAX(AA2:AA101)</f>
        <v>1725.0340000000001</v>
      </c>
    </row>
    <row r="110" spans="1:27" x14ac:dyDescent="0.2">
      <c r="A110" s="8" t="s">
        <v>27</v>
      </c>
      <c r="B110" s="4">
        <f>MAX(B2:B101)</f>
        <v>9.6000000000000002E-2</v>
      </c>
      <c r="C110" s="4">
        <f t="shared" ref="C110:K110" si="36">MAX(C2:C101)</f>
        <v>6.6000000000000003E-2</v>
      </c>
      <c r="D110" s="4">
        <f t="shared" si="36"/>
        <v>0.35</v>
      </c>
      <c r="E110" s="4">
        <f t="shared" si="36"/>
        <v>0.42099999999999999</v>
      </c>
      <c r="F110" s="4">
        <f t="shared" si="36"/>
        <v>0.15</v>
      </c>
      <c r="G110" s="4">
        <f t="shared" si="36"/>
        <v>0.94099999999999995</v>
      </c>
      <c r="H110" s="4">
        <f t="shared" si="36"/>
        <v>0.39600000000000002</v>
      </c>
      <c r="I110" s="4">
        <f t="shared" si="36"/>
        <v>1.3120000000000001</v>
      </c>
      <c r="J110" s="4">
        <f t="shared" si="36"/>
        <v>0.14699999999999999</v>
      </c>
      <c r="K110" s="4">
        <f t="shared" si="36"/>
        <v>2.5510000000000002</v>
      </c>
      <c r="N110" s="8" t="s">
        <v>27</v>
      </c>
      <c r="O110" s="4">
        <f>MAX(O2:O101)</f>
        <v>1.2</v>
      </c>
      <c r="P110" s="4">
        <f t="shared" ref="P110:Y110" si="37">MAX(P2:P101)</f>
        <v>1.1320754716981132</v>
      </c>
      <c r="Q110" s="4">
        <f t="shared" si="37"/>
        <v>1.25</v>
      </c>
      <c r="R110" s="4">
        <f t="shared" si="37"/>
        <v>1.0687022900763359</v>
      </c>
      <c r="S110" s="4">
        <f t="shared" si="37"/>
        <v>1.639344262295082</v>
      </c>
      <c r="T110" s="4">
        <f t="shared" si="37"/>
        <v>1.3598673300165838</v>
      </c>
      <c r="U110" s="4">
        <f t="shared" si="37"/>
        <v>1.1650485436893203</v>
      </c>
      <c r="V110" s="4">
        <f t="shared" si="37"/>
        <v>1.0613598673300166</v>
      </c>
      <c r="W110" s="4">
        <f t="shared" si="37"/>
        <v>1.2249999999999999</v>
      </c>
      <c r="X110" s="4">
        <f t="shared" si="37"/>
        <v>1.0432672866963204</v>
      </c>
      <c r="Y110" s="4">
        <f t="shared" si="37"/>
        <v>3.4767171205910548</v>
      </c>
      <c r="Z110" s="8" t="s">
        <v>28</v>
      </c>
      <c r="AA110" s="4">
        <f>MEDIAN(AA2:AA101)</f>
        <v>317.63800000000003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zoomScale="150" zoomScaleNormal="150" zoomScalePageLayoutView="150" workbookViewId="0">
      <selection activeCell="B2" sqref="B2:K101"/>
    </sheetView>
  </sheetViews>
  <sheetFormatPr baseColWidth="10" defaultRowHeight="16" x14ac:dyDescent="0.2"/>
  <cols>
    <col min="1" max="1" width="8.5" style="4" customWidth="1"/>
    <col min="2" max="2" width="7.1640625" style="4" customWidth="1"/>
    <col min="3" max="3" width="7" style="4" customWidth="1"/>
    <col min="4" max="4" width="7.1640625" style="4" customWidth="1"/>
    <col min="5" max="5" width="7" style="4" customWidth="1"/>
    <col min="6" max="6" width="7.1640625" style="4" customWidth="1"/>
    <col min="7" max="7" width="7" style="4" customWidth="1"/>
    <col min="8" max="8" width="7.1640625" style="4" customWidth="1"/>
    <col min="9" max="9" width="7" style="4" customWidth="1"/>
    <col min="10" max="10" width="7.1640625" style="4" customWidth="1"/>
    <col min="11" max="12" width="7" style="4" customWidth="1"/>
    <col min="13" max="13" width="12.5" style="4" customWidth="1"/>
    <col min="14" max="14" width="10.83203125" style="4"/>
    <col min="15" max="15" width="8.33203125" style="4" customWidth="1"/>
    <col min="16" max="16" width="8" style="4" customWidth="1"/>
    <col min="17" max="17" width="8.33203125" style="4" customWidth="1"/>
    <col min="18" max="18" width="8" style="4" customWidth="1"/>
    <col min="19" max="19" width="8.33203125" style="4" customWidth="1"/>
    <col min="20" max="20" width="8" style="4" customWidth="1"/>
    <col min="21" max="21" width="8.33203125" style="4" customWidth="1"/>
    <col min="22" max="22" width="8" style="4" customWidth="1"/>
    <col min="23" max="23" width="8.33203125" style="4" customWidth="1"/>
    <col min="24" max="24" width="8" style="4" customWidth="1"/>
    <col min="25" max="25" width="10.5" style="4" customWidth="1"/>
    <col min="26" max="26" width="10.83203125" style="4"/>
    <col min="27" max="27" width="12.33203125" style="4" customWidth="1"/>
    <col min="28" max="16384" width="10.83203125" style="4"/>
  </cols>
  <sheetData>
    <row r="1" spans="1:27" x14ac:dyDescent="0.2">
      <c r="A1" s="6" t="s">
        <v>10</v>
      </c>
      <c r="B1" s="6" t="s">
        <v>0</v>
      </c>
      <c r="C1" s="6" t="s">
        <v>5</v>
      </c>
      <c r="D1" s="6" t="s">
        <v>1</v>
      </c>
      <c r="E1" s="6" t="s">
        <v>6</v>
      </c>
      <c r="F1" s="6" t="s">
        <v>2</v>
      </c>
      <c r="G1" s="6" t="s">
        <v>7</v>
      </c>
      <c r="H1" s="6" t="s">
        <v>3</v>
      </c>
      <c r="I1" s="6" t="s">
        <v>8</v>
      </c>
      <c r="J1" s="6" t="s">
        <v>4</v>
      </c>
      <c r="K1" s="6" t="s">
        <v>9</v>
      </c>
      <c r="L1" s="6" t="s">
        <v>29</v>
      </c>
      <c r="M1" s="8" t="s">
        <v>30</v>
      </c>
      <c r="N1" s="8"/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AA1" s="8" t="s">
        <v>25</v>
      </c>
    </row>
    <row r="2" spans="1:27" x14ac:dyDescent="0.2">
      <c r="A2" s="10">
        <v>0</v>
      </c>
      <c r="B2" s="11">
        <v>0.08</v>
      </c>
      <c r="C2" s="12">
        <v>5.3999999999999999E-2</v>
      </c>
      <c r="D2" s="12">
        <v>0.32900000000000001</v>
      </c>
      <c r="E2" s="12">
        <v>0.41299999999999998</v>
      </c>
      <c r="F2" s="12">
        <v>9.0999999999999998E-2</v>
      </c>
      <c r="G2" s="12">
        <v>0.75800000000000001</v>
      </c>
      <c r="H2" s="12">
        <v>0.38100000000000001</v>
      </c>
      <c r="I2" s="12">
        <v>1.2629999999999999</v>
      </c>
      <c r="J2" s="12">
        <v>0.11799999999999999</v>
      </c>
      <c r="K2" s="13">
        <v>2.6110000000000002</v>
      </c>
      <c r="L2" s="7">
        <f>B2*C2+D2*E2+F2*G2+H2*I2+J2*K2</f>
        <v>0.99847599999999992</v>
      </c>
      <c r="M2" s="4">
        <v>-905219.15399999998</v>
      </c>
      <c r="O2" s="4">
        <f>MAX(B2/0.08,0.08/B2)</f>
        <v>1</v>
      </c>
      <c r="P2" s="4">
        <f>MAX(C2/0.06,0.06/C2)</f>
        <v>1.1111111111111112</v>
      </c>
      <c r="Q2" s="4">
        <f>MAX(D2/0.34,0.34/D2)</f>
        <v>1.0334346504559271</v>
      </c>
      <c r="R2" s="4">
        <f>MAX(E2/0.42,0.42/E2)</f>
        <v>1.0169491525423728</v>
      </c>
      <c r="S2" s="4">
        <f>MAX(F2/0.1,0.1/F2)</f>
        <v>1.098901098901099</v>
      </c>
      <c r="T2" s="4">
        <f>MAX(G2/0.82,0.82/G2)</f>
        <v>1.0817941952506596</v>
      </c>
      <c r="U2" s="4">
        <f>MAX(H2/0.36,0.36/H2)</f>
        <v>1.0583333333333333</v>
      </c>
      <c r="V2" s="4">
        <f>MAX(I2/1.28,1.28/I2)</f>
        <v>1.0134600158353129</v>
      </c>
      <c r="W2" s="4">
        <f>MAX(J2/0.12,0.12/J2)</f>
        <v>1.0169491525423728</v>
      </c>
      <c r="X2" s="4">
        <f>MAX(K2/2.58,2.58/K2)</f>
        <v>1.0120155038759691</v>
      </c>
      <c r="Y2" s="4">
        <f>PRODUCT(O2:X2)</f>
        <v>1.5323518656223263</v>
      </c>
      <c r="AA2" s="4">
        <v>960.04399999999998</v>
      </c>
    </row>
    <row r="3" spans="1:27" x14ac:dyDescent="0.2">
      <c r="A3" s="10">
        <f>A2+1</f>
        <v>1</v>
      </c>
      <c r="B3" s="14">
        <v>0.08</v>
      </c>
      <c r="C3" s="15">
        <v>5.8000000000000003E-2</v>
      </c>
      <c r="D3" s="15">
        <v>0.31</v>
      </c>
      <c r="E3" s="15">
        <v>0.40799999999999997</v>
      </c>
      <c r="F3" s="15">
        <v>0.10299999999999999</v>
      </c>
      <c r="G3" s="15">
        <v>0.68799999999999994</v>
      </c>
      <c r="H3" s="15">
        <v>0.38500000000000001</v>
      </c>
      <c r="I3" s="15">
        <v>1.258</v>
      </c>
      <c r="J3" s="15">
        <v>0.121</v>
      </c>
      <c r="K3" s="16">
        <v>2.5840000000000001</v>
      </c>
      <c r="L3" s="7">
        <f t="shared" ref="L3:L66" si="0">B3*C3+D3*E3+F3*G3+H3*I3+J3*K3</f>
        <v>0.99897800000000014</v>
      </c>
      <c r="M3" s="4">
        <v>-903452.40300000005</v>
      </c>
      <c r="O3" s="4">
        <f t="shared" ref="O3:O66" si="1">MAX(B3/0.08,0.08/B3)</f>
        <v>1</v>
      </c>
      <c r="P3" s="4">
        <f t="shared" ref="P3:P66" si="2">MAX(C3/0.06,0.06/C3)</f>
        <v>1.0344827586206895</v>
      </c>
      <c r="Q3" s="4">
        <f t="shared" ref="Q3:Q66" si="3">MAX(D3/0.34,0.34/D3)</f>
        <v>1.0967741935483872</v>
      </c>
      <c r="R3" s="4">
        <f t="shared" ref="R3:R66" si="4">MAX(E3/0.42,0.42/E3)</f>
        <v>1.0294117647058825</v>
      </c>
      <c r="S3" s="4">
        <f t="shared" ref="S3:S66" si="5">MAX(F3/0.1,0.1/F3)</f>
        <v>1.0299999999999998</v>
      </c>
      <c r="T3" s="4">
        <f t="shared" ref="T3:T66" si="6">MAX(G3/0.82,0.82/G3)</f>
        <v>1.1918604651162792</v>
      </c>
      <c r="U3" s="4">
        <f t="shared" ref="U3:U66" si="7">MAX(H3/0.36,0.36/H3)</f>
        <v>1.0694444444444444</v>
      </c>
      <c r="V3" s="4">
        <f t="shared" ref="V3:V66" si="8">MAX(I3/1.28,1.28/I3)</f>
        <v>1.0174880763116056</v>
      </c>
      <c r="W3" s="4">
        <f t="shared" ref="W3:W66" si="9">MAX(J3/0.12,0.12/J3)</f>
        <v>1.0083333333333333</v>
      </c>
      <c r="X3" s="4">
        <f t="shared" ref="X3:X66" si="10">MAX(K3/2.58,2.58/K3)</f>
        <v>1.0015503875968992</v>
      </c>
      <c r="Y3" s="4">
        <f t="shared" ref="Y3:Y66" si="11">PRODUCT(O3:X3)</f>
        <v>1.5756390334907657</v>
      </c>
      <c r="AA3" s="4">
        <v>1140.01</v>
      </c>
    </row>
    <row r="4" spans="1:27" x14ac:dyDescent="0.2">
      <c r="A4" s="10">
        <f t="shared" ref="A4:A67" si="12">A3+1</f>
        <v>2</v>
      </c>
      <c r="B4" s="14">
        <v>8.2000000000000003E-2</v>
      </c>
      <c r="C4" s="15">
        <v>6.2E-2</v>
      </c>
      <c r="D4" s="15">
        <v>0.32200000000000001</v>
      </c>
      <c r="E4" s="15">
        <v>0.41099999999999998</v>
      </c>
      <c r="F4" s="15">
        <v>9.5000000000000001E-2</v>
      </c>
      <c r="G4" s="15">
        <v>0.72499999999999998</v>
      </c>
      <c r="H4" s="15">
        <v>0.379</v>
      </c>
      <c r="I4" s="15">
        <v>1.2589999999999999</v>
      </c>
      <c r="J4" s="15">
        <v>0.122</v>
      </c>
      <c r="K4" s="16">
        <v>2.597</v>
      </c>
      <c r="L4" s="7">
        <f t="shared" si="0"/>
        <v>1.0002959999999999</v>
      </c>
      <c r="M4" s="4">
        <v>-900717.45200000005</v>
      </c>
      <c r="O4" s="4">
        <f t="shared" si="1"/>
        <v>1.0249999999999999</v>
      </c>
      <c r="P4" s="4">
        <f t="shared" si="2"/>
        <v>1.0333333333333334</v>
      </c>
      <c r="Q4" s="4">
        <f t="shared" si="3"/>
        <v>1.0559006211180124</v>
      </c>
      <c r="R4" s="4">
        <f t="shared" si="4"/>
        <v>1.0218978102189782</v>
      </c>
      <c r="S4" s="4">
        <f t="shared" si="5"/>
        <v>1.0526315789473684</v>
      </c>
      <c r="T4" s="4">
        <f t="shared" si="6"/>
        <v>1.1310344827586207</v>
      </c>
      <c r="U4" s="4">
        <f t="shared" si="7"/>
        <v>1.0527777777777778</v>
      </c>
      <c r="V4" s="4">
        <f t="shared" si="8"/>
        <v>1.0166799046862591</v>
      </c>
      <c r="W4" s="4">
        <f t="shared" si="9"/>
        <v>1.0166666666666666</v>
      </c>
      <c r="X4" s="4">
        <f t="shared" si="10"/>
        <v>1.0065891472868216</v>
      </c>
      <c r="Y4" s="4">
        <f t="shared" si="11"/>
        <v>1.4903862525335543</v>
      </c>
      <c r="AA4" s="4">
        <v>1083.972</v>
      </c>
    </row>
    <row r="5" spans="1:27" x14ac:dyDescent="0.2">
      <c r="A5" s="10">
        <f t="shared" si="12"/>
        <v>3</v>
      </c>
      <c r="B5" s="14">
        <v>0.08</v>
      </c>
      <c r="C5" s="15">
        <v>0.06</v>
      </c>
      <c r="D5" s="15">
        <v>0.316</v>
      </c>
      <c r="E5" s="15">
        <v>0.41199999999999998</v>
      </c>
      <c r="F5" s="15">
        <v>9.1999999999999998E-2</v>
      </c>
      <c r="G5" s="15">
        <v>0.68100000000000005</v>
      </c>
      <c r="H5" s="15">
        <v>0.39</v>
      </c>
      <c r="I5" s="15">
        <v>1.252</v>
      </c>
      <c r="J5" s="15">
        <v>0.122</v>
      </c>
      <c r="K5" s="16">
        <v>2.57</v>
      </c>
      <c r="L5" s="7">
        <f t="shared" si="0"/>
        <v>0.99946399999999991</v>
      </c>
      <c r="M5" s="4">
        <v>-903726.76800000004</v>
      </c>
      <c r="O5" s="4">
        <f t="shared" si="1"/>
        <v>1</v>
      </c>
      <c r="P5" s="4">
        <f t="shared" si="2"/>
        <v>1</v>
      </c>
      <c r="Q5" s="4">
        <f t="shared" si="3"/>
        <v>1.0759493670886076</v>
      </c>
      <c r="R5" s="4">
        <f t="shared" si="4"/>
        <v>1.0194174757281553</v>
      </c>
      <c r="S5" s="4">
        <f t="shared" si="5"/>
        <v>1.0869565217391306</v>
      </c>
      <c r="T5" s="4">
        <f t="shared" si="6"/>
        <v>1.2041116005873713</v>
      </c>
      <c r="U5" s="4">
        <f t="shared" si="7"/>
        <v>1.0833333333333335</v>
      </c>
      <c r="V5" s="4">
        <f t="shared" si="8"/>
        <v>1.0223642172523961</v>
      </c>
      <c r="W5" s="4">
        <f t="shared" si="9"/>
        <v>1.0166666666666666</v>
      </c>
      <c r="X5" s="4">
        <f t="shared" si="10"/>
        <v>1.0038910505836576</v>
      </c>
      <c r="Y5" s="4">
        <f t="shared" si="11"/>
        <v>1.6227653885663333</v>
      </c>
      <c r="AA5" s="4">
        <v>1103.645</v>
      </c>
    </row>
    <row r="6" spans="1:27" x14ac:dyDescent="0.2">
      <c r="A6" s="10">
        <f t="shared" si="12"/>
        <v>4</v>
      </c>
      <c r="B6" s="14">
        <v>7.9000000000000001E-2</v>
      </c>
      <c r="C6" s="15">
        <v>5.7000000000000002E-2</v>
      </c>
      <c r="D6" s="15">
        <v>0.3</v>
      </c>
      <c r="E6" s="15">
        <v>0.40100000000000002</v>
      </c>
      <c r="F6" s="15">
        <v>0.109</v>
      </c>
      <c r="G6" s="15">
        <v>0.65300000000000002</v>
      </c>
      <c r="H6" s="15">
        <v>0.39</v>
      </c>
      <c r="I6" s="15">
        <v>1.2569999999999999</v>
      </c>
      <c r="J6" s="15">
        <v>0.121</v>
      </c>
      <c r="K6" s="16">
        <v>2.58</v>
      </c>
      <c r="L6" s="7">
        <f t="shared" si="0"/>
        <v>0.99839</v>
      </c>
      <c r="M6" s="4">
        <v>-904362.28500000003</v>
      </c>
      <c r="O6" s="4">
        <f t="shared" si="1"/>
        <v>1.0126582278481013</v>
      </c>
      <c r="P6" s="4">
        <f t="shared" si="2"/>
        <v>1.0526315789473684</v>
      </c>
      <c r="Q6" s="4">
        <f t="shared" si="3"/>
        <v>1.1333333333333335</v>
      </c>
      <c r="R6" s="4">
        <f t="shared" si="4"/>
        <v>1.0473815461346632</v>
      </c>
      <c r="S6" s="4">
        <f t="shared" si="5"/>
        <v>1.0899999999999999</v>
      </c>
      <c r="T6" s="4">
        <f t="shared" si="6"/>
        <v>1.2557427258805511</v>
      </c>
      <c r="U6" s="4">
        <f t="shared" si="7"/>
        <v>1.0833333333333335</v>
      </c>
      <c r="V6" s="4">
        <f t="shared" si="8"/>
        <v>1.0182975338106603</v>
      </c>
      <c r="W6" s="4">
        <f t="shared" si="9"/>
        <v>1.0083333333333333</v>
      </c>
      <c r="X6" s="4">
        <f t="shared" si="10"/>
        <v>1</v>
      </c>
      <c r="Y6" s="4">
        <f t="shared" si="11"/>
        <v>1.9265042083855761</v>
      </c>
      <c r="AA6" s="4">
        <v>1354.605</v>
      </c>
    </row>
    <row r="7" spans="1:27" x14ac:dyDescent="0.2">
      <c r="A7" s="10">
        <f t="shared" si="12"/>
        <v>5</v>
      </c>
      <c r="B7" s="14">
        <v>7.8E-2</v>
      </c>
      <c r="C7" s="15">
        <v>0.06</v>
      </c>
      <c r="D7" s="15">
        <v>0.311</v>
      </c>
      <c r="E7" s="15">
        <v>0.41099999999999998</v>
      </c>
      <c r="F7" s="15">
        <v>9.5000000000000001E-2</v>
      </c>
      <c r="G7" s="15">
        <v>0.65500000000000003</v>
      </c>
      <c r="H7" s="15">
        <v>0.39500000000000002</v>
      </c>
      <c r="I7" s="15">
        <v>1.2490000000000001</v>
      </c>
      <c r="J7" s="15">
        <v>0.12</v>
      </c>
      <c r="K7" s="16">
        <v>2.589</v>
      </c>
      <c r="L7" s="7">
        <f t="shared" si="0"/>
        <v>0.99876100000000001</v>
      </c>
      <c r="M7" s="4">
        <v>-908023.55</v>
      </c>
      <c r="O7" s="4">
        <f t="shared" si="1"/>
        <v>1.0256410256410258</v>
      </c>
      <c r="P7" s="4">
        <f t="shared" si="2"/>
        <v>1</v>
      </c>
      <c r="Q7" s="4">
        <f t="shared" si="3"/>
        <v>1.0932475884244375</v>
      </c>
      <c r="R7" s="4">
        <f t="shared" si="4"/>
        <v>1.0218978102189782</v>
      </c>
      <c r="S7" s="4">
        <f t="shared" si="5"/>
        <v>1.0526315789473684</v>
      </c>
      <c r="T7" s="4">
        <f t="shared" si="6"/>
        <v>1.2519083969465647</v>
      </c>
      <c r="U7" s="4">
        <f t="shared" si="7"/>
        <v>1.0972222222222223</v>
      </c>
      <c r="V7" s="4">
        <f t="shared" si="8"/>
        <v>1.0248198558847077</v>
      </c>
      <c r="W7" s="4">
        <f t="shared" si="9"/>
        <v>1</v>
      </c>
      <c r="X7" s="4">
        <f t="shared" si="10"/>
        <v>1.0034883720930232</v>
      </c>
      <c r="Y7" s="4">
        <f t="shared" si="11"/>
        <v>1.7038242634013701</v>
      </c>
      <c r="AA7" s="4">
        <v>1342.972</v>
      </c>
    </row>
    <row r="8" spans="1:27" x14ac:dyDescent="0.2">
      <c r="A8" s="10">
        <f t="shared" si="12"/>
        <v>6</v>
      </c>
      <c r="B8" s="14">
        <v>0.08</v>
      </c>
      <c r="C8" s="15">
        <v>5.8999999999999997E-2</v>
      </c>
      <c r="D8" s="15">
        <v>0.30199999999999999</v>
      </c>
      <c r="E8" s="15">
        <v>0.40799999999999997</v>
      </c>
      <c r="F8" s="15">
        <v>0.105</v>
      </c>
      <c r="G8" s="15">
        <v>0.65700000000000003</v>
      </c>
      <c r="H8" s="15">
        <v>0.39</v>
      </c>
      <c r="I8" s="15">
        <v>1.25</v>
      </c>
      <c r="J8" s="15">
        <v>0.123</v>
      </c>
      <c r="K8" s="16">
        <v>2.569</v>
      </c>
      <c r="L8" s="7">
        <f t="shared" si="0"/>
        <v>1.000408</v>
      </c>
      <c r="M8" s="4">
        <v>-907626.20799999998</v>
      </c>
      <c r="O8" s="4">
        <f t="shared" si="1"/>
        <v>1</v>
      </c>
      <c r="P8" s="4">
        <f t="shared" si="2"/>
        <v>1.0169491525423728</v>
      </c>
      <c r="Q8" s="4">
        <f t="shared" si="3"/>
        <v>1.1258278145695366</v>
      </c>
      <c r="R8" s="4">
        <f t="shared" si="4"/>
        <v>1.0294117647058825</v>
      </c>
      <c r="S8" s="4">
        <f t="shared" si="5"/>
        <v>1.0499999999999998</v>
      </c>
      <c r="T8" s="4">
        <f t="shared" si="6"/>
        <v>1.2480974124809741</v>
      </c>
      <c r="U8" s="4">
        <f t="shared" si="7"/>
        <v>1.0833333333333335</v>
      </c>
      <c r="V8" s="4">
        <f t="shared" si="8"/>
        <v>1.024</v>
      </c>
      <c r="W8" s="4">
        <f t="shared" si="9"/>
        <v>1.0250000000000001</v>
      </c>
      <c r="X8" s="4">
        <f t="shared" si="10"/>
        <v>1.0042818217205138</v>
      </c>
      <c r="Y8" s="4">
        <f t="shared" si="11"/>
        <v>1.763760661672054</v>
      </c>
      <c r="AA8" s="4">
        <v>1339.3420000000001</v>
      </c>
    </row>
    <row r="9" spans="1:27" x14ac:dyDescent="0.2">
      <c r="A9" s="10">
        <f t="shared" si="12"/>
        <v>7</v>
      </c>
      <c r="B9" s="14">
        <v>0.08</v>
      </c>
      <c r="C9" s="15">
        <v>5.7000000000000002E-2</v>
      </c>
      <c r="D9" s="15">
        <v>0.30399999999999999</v>
      </c>
      <c r="E9" s="15">
        <v>0.40600000000000003</v>
      </c>
      <c r="F9" s="15">
        <v>0.108</v>
      </c>
      <c r="G9" s="15">
        <v>0.69499999999999995</v>
      </c>
      <c r="H9" s="15">
        <v>0.38800000000000001</v>
      </c>
      <c r="I9" s="15">
        <v>1.2509999999999999</v>
      </c>
      <c r="J9" s="15">
        <v>0.121</v>
      </c>
      <c r="K9" s="16">
        <v>2.58</v>
      </c>
      <c r="L9" s="7">
        <f t="shared" si="0"/>
        <v>1.0006119999999998</v>
      </c>
      <c r="M9" s="4">
        <v>-905063.82499999995</v>
      </c>
      <c r="O9" s="4">
        <f t="shared" si="1"/>
        <v>1</v>
      </c>
      <c r="P9" s="4">
        <f t="shared" si="2"/>
        <v>1.0526315789473684</v>
      </c>
      <c r="Q9" s="4">
        <f t="shared" si="3"/>
        <v>1.118421052631579</v>
      </c>
      <c r="R9" s="4">
        <f t="shared" si="4"/>
        <v>1.0344827586206895</v>
      </c>
      <c r="S9" s="4">
        <f t="shared" si="5"/>
        <v>1.0799999999999998</v>
      </c>
      <c r="T9" s="4">
        <f t="shared" si="6"/>
        <v>1.1798561151079137</v>
      </c>
      <c r="U9" s="4">
        <f t="shared" si="7"/>
        <v>1.0777777777777779</v>
      </c>
      <c r="V9" s="4">
        <f t="shared" si="8"/>
        <v>1.0231814548361311</v>
      </c>
      <c r="W9" s="4">
        <f t="shared" si="9"/>
        <v>1.0083333333333333</v>
      </c>
      <c r="X9" s="4">
        <f t="shared" si="10"/>
        <v>1</v>
      </c>
      <c r="Y9" s="4">
        <f t="shared" si="11"/>
        <v>1.7256145631567124</v>
      </c>
      <c r="AA9" s="4">
        <v>1378.9860000000001</v>
      </c>
    </row>
    <row r="10" spans="1:27" x14ac:dyDescent="0.2">
      <c r="A10" s="10">
        <f t="shared" si="12"/>
        <v>8</v>
      </c>
      <c r="B10" s="14">
        <v>7.9000000000000001E-2</v>
      </c>
      <c r="C10" s="15">
        <v>5.8000000000000003E-2</v>
      </c>
      <c r="D10" s="15">
        <v>0.309</v>
      </c>
      <c r="E10" s="15">
        <v>0.40600000000000003</v>
      </c>
      <c r="F10" s="15">
        <v>0.10299999999999999</v>
      </c>
      <c r="G10" s="15">
        <v>0.67800000000000005</v>
      </c>
      <c r="H10" s="15">
        <v>0.38900000000000001</v>
      </c>
      <c r="I10" s="15">
        <v>1.258</v>
      </c>
      <c r="J10" s="15">
        <v>0.12</v>
      </c>
      <c r="K10" s="16">
        <v>2.5859999999999999</v>
      </c>
      <c r="L10" s="7">
        <f t="shared" si="0"/>
        <v>0.999552</v>
      </c>
      <c r="M10" s="4">
        <v>-903839.43400000001</v>
      </c>
      <c r="O10" s="4">
        <f t="shared" si="1"/>
        <v>1.0126582278481013</v>
      </c>
      <c r="P10" s="4">
        <f t="shared" si="2"/>
        <v>1.0344827586206895</v>
      </c>
      <c r="Q10" s="4">
        <f t="shared" si="3"/>
        <v>1.1003236245954693</v>
      </c>
      <c r="R10" s="4">
        <f t="shared" si="4"/>
        <v>1.0344827586206895</v>
      </c>
      <c r="S10" s="4">
        <f t="shared" si="5"/>
        <v>1.0299999999999998</v>
      </c>
      <c r="T10" s="4">
        <f t="shared" si="6"/>
        <v>1.2094395280235986</v>
      </c>
      <c r="U10" s="4">
        <f t="shared" si="7"/>
        <v>1.0805555555555557</v>
      </c>
      <c r="V10" s="4">
        <f t="shared" si="8"/>
        <v>1.0174880763116056</v>
      </c>
      <c r="W10" s="4">
        <f t="shared" si="9"/>
        <v>1</v>
      </c>
      <c r="X10" s="4">
        <f t="shared" si="10"/>
        <v>1.0023255813953487</v>
      </c>
      <c r="Y10" s="4">
        <f t="shared" si="11"/>
        <v>1.6369539938727509</v>
      </c>
      <c r="AA10" s="4">
        <v>1365.0930000000001</v>
      </c>
    </row>
    <row r="11" spans="1:27" x14ac:dyDescent="0.2">
      <c r="A11" s="10">
        <f t="shared" si="12"/>
        <v>9</v>
      </c>
      <c r="B11" s="14">
        <v>0.08</v>
      </c>
      <c r="C11" s="15">
        <v>5.7000000000000002E-2</v>
      </c>
      <c r="D11" s="15">
        <v>0.29499999999999998</v>
      </c>
      <c r="E11" s="15">
        <v>0.40300000000000002</v>
      </c>
      <c r="F11" s="15">
        <v>0.11600000000000001</v>
      </c>
      <c r="G11" s="15">
        <v>0.66700000000000004</v>
      </c>
      <c r="H11" s="15">
        <v>0.38700000000000001</v>
      </c>
      <c r="I11" s="15">
        <v>1.2609999999999999</v>
      </c>
      <c r="J11" s="15">
        <v>0.121</v>
      </c>
      <c r="K11" s="16">
        <v>2.5670000000000002</v>
      </c>
      <c r="L11" s="7">
        <f t="shared" si="0"/>
        <v>0.99943099999999996</v>
      </c>
      <c r="M11" s="4">
        <v>-906638.05299999996</v>
      </c>
      <c r="O11" s="4">
        <f t="shared" si="1"/>
        <v>1</v>
      </c>
      <c r="P11" s="4">
        <f t="shared" si="2"/>
        <v>1.0526315789473684</v>
      </c>
      <c r="Q11" s="4">
        <f t="shared" si="3"/>
        <v>1.152542372881356</v>
      </c>
      <c r="R11" s="4">
        <f t="shared" si="4"/>
        <v>1.042183622828784</v>
      </c>
      <c r="S11" s="4">
        <f t="shared" si="5"/>
        <v>1.1599999999999999</v>
      </c>
      <c r="T11" s="4">
        <f t="shared" si="6"/>
        <v>1.2293853073463268</v>
      </c>
      <c r="U11" s="4">
        <f t="shared" si="7"/>
        <v>1.0750000000000002</v>
      </c>
      <c r="V11" s="4">
        <f t="shared" si="8"/>
        <v>1.0150674068199843</v>
      </c>
      <c r="W11" s="4">
        <f t="shared" si="9"/>
        <v>1.0083333333333333</v>
      </c>
      <c r="X11" s="4">
        <f t="shared" si="10"/>
        <v>1.0050642773665757</v>
      </c>
      <c r="Y11" s="4">
        <f t="shared" si="11"/>
        <v>1.9939986347037975</v>
      </c>
      <c r="AA11" s="4">
        <v>1408.9490000000001</v>
      </c>
    </row>
    <row r="12" spans="1:27" x14ac:dyDescent="0.2">
      <c r="A12" s="10">
        <f t="shared" si="12"/>
        <v>10</v>
      </c>
      <c r="B12" s="14">
        <v>8.1000000000000003E-2</v>
      </c>
      <c r="C12" s="15">
        <v>6.2E-2</v>
      </c>
      <c r="D12" s="15">
        <v>0.307</v>
      </c>
      <c r="E12" s="15">
        <v>0.40100000000000002</v>
      </c>
      <c r="F12" s="15">
        <v>0.108</v>
      </c>
      <c r="G12" s="15">
        <v>0.70199999999999996</v>
      </c>
      <c r="H12" s="15">
        <v>0.38500000000000001</v>
      </c>
      <c r="I12" s="15">
        <v>1.2629999999999999</v>
      </c>
      <c r="J12" s="15">
        <v>0.11899999999999999</v>
      </c>
      <c r="K12" s="16">
        <v>2.6</v>
      </c>
      <c r="L12" s="7">
        <f t="shared" si="0"/>
        <v>0.99960000000000004</v>
      </c>
      <c r="M12" s="4">
        <v>-903806.3</v>
      </c>
      <c r="O12" s="4">
        <f t="shared" si="1"/>
        <v>1.0125</v>
      </c>
      <c r="P12" s="4">
        <f t="shared" si="2"/>
        <v>1.0333333333333334</v>
      </c>
      <c r="Q12" s="4">
        <f t="shared" si="3"/>
        <v>1.1074918566775245</v>
      </c>
      <c r="R12" s="4">
        <f t="shared" si="4"/>
        <v>1.0473815461346632</v>
      </c>
      <c r="S12" s="4">
        <f t="shared" si="5"/>
        <v>1.0799999999999998</v>
      </c>
      <c r="T12" s="4">
        <f t="shared" si="6"/>
        <v>1.1680911680911681</v>
      </c>
      <c r="U12" s="4">
        <f t="shared" si="7"/>
        <v>1.0694444444444444</v>
      </c>
      <c r="V12" s="4">
        <f t="shared" si="8"/>
        <v>1.0134600158353129</v>
      </c>
      <c r="W12" s="4">
        <f t="shared" si="9"/>
        <v>1.0084033613445378</v>
      </c>
      <c r="X12" s="4">
        <f t="shared" si="10"/>
        <v>1.0077519379844961</v>
      </c>
      <c r="Y12" s="4">
        <f t="shared" si="11"/>
        <v>1.6862975171868657</v>
      </c>
      <c r="AA12" s="4">
        <v>1366.52</v>
      </c>
    </row>
    <row r="13" spans="1:27" x14ac:dyDescent="0.2">
      <c r="A13" s="10">
        <f t="shared" si="12"/>
        <v>11</v>
      </c>
      <c r="B13" s="14">
        <v>7.9000000000000001E-2</v>
      </c>
      <c r="C13" s="15">
        <v>0.06</v>
      </c>
      <c r="D13" s="15">
        <v>0.33</v>
      </c>
      <c r="E13" s="15">
        <v>0.41299999999999998</v>
      </c>
      <c r="F13" s="15">
        <v>0.105</v>
      </c>
      <c r="G13" s="15">
        <v>0.77600000000000002</v>
      </c>
      <c r="H13" s="15">
        <v>0.36399999999999999</v>
      </c>
      <c r="I13" s="15">
        <v>1.2729999999999999</v>
      </c>
      <c r="J13" s="15">
        <v>0.122</v>
      </c>
      <c r="K13" s="16">
        <v>2.5760000000000001</v>
      </c>
      <c r="L13" s="7">
        <f t="shared" si="0"/>
        <v>1.0001539999999998</v>
      </c>
      <c r="M13" s="4">
        <v>-906085.18</v>
      </c>
      <c r="O13" s="4">
        <f t="shared" si="1"/>
        <v>1.0126582278481013</v>
      </c>
      <c r="P13" s="4">
        <f t="shared" si="2"/>
        <v>1</v>
      </c>
      <c r="Q13" s="4">
        <f t="shared" si="3"/>
        <v>1.0303030303030303</v>
      </c>
      <c r="R13" s="4">
        <f t="shared" si="4"/>
        <v>1.0169491525423728</v>
      </c>
      <c r="S13" s="4">
        <f t="shared" si="5"/>
        <v>1.0499999999999998</v>
      </c>
      <c r="T13" s="4">
        <f t="shared" si="6"/>
        <v>1.0567010309278349</v>
      </c>
      <c r="U13" s="4">
        <f t="shared" si="7"/>
        <v>1.0111111111111111</v>
      </c>
      <c r="V13" s="4">
        <f t="shared" si="8"/>
        <v>1.0054988216810685</v>
      </c>
      <c r="W13" s="4">
        <f t="shared" si="9"/>
        <v>1.0166666666666666</v>
      </c>
      <c r="X13" s="4">
        <f t="shared" si="10"/>
        <v>1.0015527950310559</v>
      </c>
      <c r="Y13" s="4">
        <f t="shared" si="11"/>
        <v>1.2187129405367847</v>
      </c>
      <c r="AA13" s="4">
        <v>1395.7249999999999</v>
      </c>
    </row>
    <row r="14" spans="1:27" x14ac:dyDescent="0.2">
      <c r="A14" s="10">
        <f t="shared" si="12"/>
        <v>12</v>
      </c>
      <c r="B14" s="14">
        <v>7.8E-2</v>
      </c>
      <c r="C14" s="15">
        <v>5.7000000000000002E-2</v>
      </c>
      <c r="D14" s="15">
        <v>0.313</v>
      </c>
      <c r="E14" s="15">
        <v>0.40799999999999997</v>
      </c>
      <c r="F14" s="15">
        <v>0.1</v>
      </c>
      <c r="G14" s="15">
        <v>0.68600000000000005</v>
      </c>
      <c r="H14" s="15">
        <v>0.38800000000000001</v>
      </c>
      <c r="I14" s="15">
        <v>1.252</v>
      </c>
      <c r="J14" s="15">
        <v>0.121</v>
      </c>
      <c r="K14" s="16">
        <v>2.581</v>
      </c>
      <c r="L14" s="7">
        <f t="shared" si="0"/>
        <v>0.99882699999999991</v>
      </c>
      <c r="M14" s="4">
        <v>-903108.75899999996</v>
      </c>
      <c r="O14" s="4">
        <f t="shared" si="1"/>
        <v>1.0256410256410258</v>
      </c>
      <c r="P14" s="4">
        <f t="shared" si="2"/>
        <v>1.0526315789473684</v>
      </c>
      <c r="Q14" s="4">
        <f t="shared" si="3"/>
        <v>1.086261980830671</v>
      </c>
      <c r="R14" s="4">
        <f t="shared" si="4"/>
        <v>1.0294117647058825</v>
      </c>
      <c r="S14" s="4">
        <f t="shared" si="5"/>
        <v>1</v>
      </c>
      <c r="T14" s="4">
        <f t="shared" si="6"/>
        <v>1.19533527696793</v>
      </c>
      <c r="U14" s="4">
        <f t="shared" si="7"/>
        <v>1.0777777777777779</v>
      </c>
      <c r="V14" s="4">
        <f t="shared" si="8"/>
        <v>1.0223642172523961</v>
      </c>
      <c r="W14" s="4">
        <f t="shared" si="9"/>
        <v>1.0083333333333333</v>
      </c>
      <c r="X14" s="4">
        <f t="shared" si="10"/>
        <v>1.0003875968992249</v>
      </c>
      <c r="Y14" s="4">
        <f t="shared" si="11"/>
        <v>1.6039562233433742</v>
      </c>
      <c r="AA14" s="4">
        <v>1318.0250000000001</v>
      </c>
    </row>
    <row r="15" spans="1:27" x14ac:dyDescent="0.2">
      <c r="A15" s="10">
        <f t="shared" si="12"/>
        <v>13</v>
      </c>
      <c r="B15" s="14">
        <v>0.08</v>
      </c>
      <c r="C15" s="15">
        <v>5.8999999999999997E-2</v>
      </c>
      <c r="D15" s="15">
        <v>0.28799999999999998</v>
      </c>
      <c r="E15" s="15">
        <v>0.40100000000000002</v>
      </c>
      <c r="F15" s="15">
        <v>0.114</v>
      </c>
      <c r="G15" s="15">
        <v>0.63500000000000001</v>
      </c>
      <c r="H15" s="15">
        <v>0.39400000000000002</v>
      </c>
      <c r="I15" s="15">
        <v>1.2410000000000001</v>
      </c>
      <c r="J15" s="15">
        <v>0.124</v>
      </c>
      <c r="K15" s="16">
        <v>2.5649999999999999</v>
      </c>
      <c r="L15" s="7">
        <f t="shared" si="0"/>
        <v>0.99961200000000006</v>
      </c>
      <c r="M15" s="4">
        <v>-905247.15099999995</v>
      </c>
      <c r="O15" s="4">
        <f t="shared" si="1"/>
        <v>1</v>
      </c>
      <c r="P15" s="4">
        <f t="shared" si="2"/>
        <v>1.0169491525423728</v>
      </c>
      <c r="Q15" s="4">
        <f t="shared" si="3"/>
        <v>1.1805555555555558</v>
      </c>
      <c r="R15" s="4">
        <f t="shared" si="4"/>
        <v>1.0473815461346632</v>
      </c>
      <c r="S15" s="4">
        <f t="shared" si="5"/>
        <v>1.1399999999999999</v>
      </c>
      <c r="T15" s="4">
        <f t="shared" si="6"/>
        <v>1.2913385826771653</v>
      </c>
      <c r="U15" s="4">
        <f t="shared" si="7"/>
        <v>1.0944444444444446</v>
      </c>
      <c r="V15" s="4">
        <f t="shared" si="8"/>
        <v>1.031426269137792</v>
      </c>
      <c r="W15" s="4">
        <f t="shared" si="9"/>
        <v>1.0333333333333334</v>
      </c>
      <c r="X15" s="4">
        <f t="shared" si="10"/>
        <v>1.0058479532163742</v>
      </c>
      <c r="Y15" s="4">
        <f t="shared" si="11"/>
        <v>2.1719021191846291</v>
      </c>
      <c r="AA15" s="4">
        <v>1280.404</v>
      </c>
    </row>
    <row r="16" spans="1:27" x14ac:dyDescent="0.2">
      <c r="A16" s="10">
        <f t="shared" si="12"/>
        <v>14</v>
      </c>
      <c r="B16" s="14">
        <v>7.8E-2</v>
      </c>
      <c r="C16" s="15">
        <v>5.8000000000000003E-2</v>
      </c>
      <c r="D16" s="15">
        <v>0.309</v>
      </c>
      <c r="E16" s="15">
        <v>0.40799999999999997</v>
      </c>
      <c r="F16" s="15">
        <v>0.11</v>
      </c>
      <c r="G16" s="15">
        <v>0.69599999999999995</v>
      </c>
      <c r="H16" s="15">
        <v>0.38100000000000001</v>
      </c>
      <c r="I16" s="15">
        <v>1.256</v>
      </c>
      <c r="J16" s="15">
        <v>0.122</v>
      </c>
      <c r="K16" s="16">
        <v>2.5710000000000002</v>
      </c>
      <c r="L16" s="7">
        <f t="shared" si="0"/>
        <v>0.99935399999999996</v>
      </c>
      <c r="M16" s="4">
        <v>-904954.11899999995</v>
      </c>
      <c r="O16" s="4">
        <f t="shared" si="1"/>
        <v>1.0256410256410258</v>
      </c>
      <c r="P16" s="4">
        <f t="shared" si="2"/>
        <v>1.0344827586206895</v>
      </c>
      <c r="Q16" s="4">
        <f t="shared" si="3"/>
        <v>1.1003236245954693</v>
      </c>
      <c r="R16" s="4">
        <f t="shared" si="4"/>
        <v>1.0294117647058825</v>
      </c>
      <c r="S16" s="4">
        <f t="shared" si="5"/>
        <v>1.0999999999999999</v>
      </c>
      <c r="T16" s="4">
        <f t="shared" si="6"/>
        <v>1.1781609195402298</v>
      </c>
      <c r="U16" s="4">
        <f t="shared" si="7"/>
        <v>1.0583333333333333</v>
      </c>
      <c r="V16" s="4">
        <f t="shared" si="8"/>
        <v>1.0191082802547771</v>
      </c>
      <c r="W16" s="4">
        <f t="shared" si="9"/>
        <v>1.0166666666666666</v>
      </c>
      <c r="X16" s="4">
        <f t="shared" si="10"/>
        <v>1.0035005834305717</v>
      </c>
      <c r="Y16" s="4">
        <f t="shared" si="11"/>
        <v>1.7138173024134364</v>
      </c>
      <c r="AA16" s="4">
        <v>1289.0340000000001</v>
      </c>
    </row>
    <row r="17" spans="1:27" x14ac:dyDescent="0.2">
      <c r="A17" s="10">
        <f t="shared" si="12"/>
        <v>15</v>
      </c>
      <c r="B17" s="14">
        <v>0.08</v>
      </c>
      <c r="C17" s="15">
        <v>6.4000000000000001E-2</v>
      </c>
      <c r="D17" s="15">
        <v>0.309</v>
      </c>
      <c r="E17" s="15">
        <v>0.40799999999999997</v>
      </c>
      <c r="F17" s="15">
        <v>0.10199999999999999</v>
      </c>
      <c r="G17" s="15">
        <v>0.69499999999999995</v>
      </c>
      <c r="H17" s="15">
        <v>0.38700000000000001</v>
      </c>
      <c r="I17" s="15">
        <v>1.254</v>
      </c>
      <c r="J17" s="15">
        <v>0.122</v>
      </c>
      <c r="K17" s="16">
        <v>2.5720000000000001</v>
      </c>
      <c r="L17" s="7">
        <f t="shared" si="0"/>
        <v>1.0011639999999999</v>
      </c>
      <c r="M17" s="4">
        <v>-908407.43299999996</v>
      </c>
      <c r="O17" s="4">
        <f t="shared" si="1"/>
        <v>1</v>
      </c>
      <c r="P17" s="4">
        <f t="shared" si="2"/>
        <v>1.0666666666666667</v>
      </c>
      <c r="Q17" s="4">
        <f t="shared" si="3"/>
        <v>1.1003236245954693</v>
      </c>
      <c r="R17" s="4">
        <f t="shared" si="4"/>
        <v>1.0294117647058825</v>
      </c>
      <c r="S17" s="4">
        <f t="shared" si="5"/>
        <v>1.0199999999999998</v>
      </c>
      <c r="T17" s="4">
        <f t="shared" si="6"/>
        <v>1.1798561151079137</v>
      </c>
      <c r="U17" s="4">
        <f t="shared" si="7"/>
        <v>1.0750000000000002</v>
      </c>
      <c r="V17" s="4">
        <f t="shared" si="8"/>
        <v>1.0207336523125996</v>
      </c>
      <c r="W17" s="4">
        <f t="shared" si="9"/>
        <v>1.0166666666666666</v>
      </c>
      <c r="X17" s="4">
        <f t="shared" si="10"/>
        <v>1.0031104199066874</v>
      </c>
      <c r="Y17" s="4">
        <f t="shared" si="11"/>
        <v>1.6271055701579749</v>
      </c>
      <c r="AA17" s="4">
        <v>1301.9929999999999</v>
      </c>
    </row>
    <row r="18" spans="1:27" x14ac:dyDescent="0.2">
      <c r="A18" s="10">
        <f t="shared" si="12"/>
        <v>16</v>
      </c>
      <c r="B18" s="14">
        <v>0.08</v>
      </c>
      <c r="C18" s="15">
        <v>6.0999999999999999E-2</v>
      </c>
      <c r="D18" s="15">
        <v>0.31900000000000001</v>
      </c>
      <c r="E18" s="15">
        <v>0.40899999999999997</v>
      </c>
      <c r="F18" s="15">
        <v>9.7000000000000003E-2</v>
      </c>
      <c r="G18" s="15">
        <v>0.72199999999999998</v>
      </c>
      <c r="H18" s="15">
        <v>0.38200000000000001</v>
      </c>
      <c r="I18" s="15">
        <v>1.254</v>
      </c>
      <c r="J18" s="15">
        <v>0.122</v>
      </c>
      <c r="K18" s="16">
        <v>2.5840000000000001</v>
      </c>
      <c r="L18" s="7">
        <f t="shared" si="0"/>
        <v>0.99966099999999991</v>
      </c>
      <c r="M18" s="4">
        <v>-906731.00300000003</v>
      </c>
      <c r="O18" s="4">
        <f t="shared" si="1"/>
        <v>1</v>
      </c>
      <c r="P18" s="4">
        <f t="shared" si="2"/>
        <v>1.0166666666666666</v>
      </c>
      <c r="Q18" s="4">
        <f t="shared" si="3"/>
        <v>1.0658307210031348</v>
      </c>
      <c r="R18" s="4">
        <f t="shared" si="4"/>
        <v>1.0268948655256724</v>
      </c>
      <c r="S18" s="4">
        <f t="shared" si="5"/>
        <v>1.0309278350515465</v>
      </c>
      <c r="T18" s="4">
        <f t="shared" si="6"/>
        <v>1.1357340720221607</v>
      </c>
      <c r="U18" s="4">
        <f t="shared" si="7"/>
        <v>1.0611111111111111</v>
      </c>
      <c r="V18" s="4">
        <f t="shared" si="8"/>
        <v>1.0207336523125996</v>
      </c>
      <c r="W18" s="4">
        <f t="shared" si="9"/>
        <v>1.0166666666666666</v>
      </c>
      <c r="X18" s="4">
        <f t="shared" si="10"/>
        <v>1.0015503875968992</v>
      </c>
      <c r="Y18" s="4">
        <f t="shared" si="11"/>
        <v>1.4368863027062544</v>
      </c>
      <c r="AA18" s="4">
        <v>1111.8109999999999</v>
      </c>
    </row>
    <row r="19" spans="1:27" x14ac:dyDescent="0.2">
      <c r="A19" s="10">
        <f t="shared" si="12"/>
        <v>17</v>
      </c>
      <c r="B19" s="14">
        <v>7.9000000000000001E-2</v>
      </c>
      <c r="C19" s="15">
        <v>5.6000000000000001E-2</v>
      </c>
      <c r="D19" s="15">
        <v>0.33900000000000002</v>
      </c>
      <c r="E19" s="15">
        <v>0.41499999999999998</v>
      </c>
      <c r="F19" s="15">
        <v>0.11700000000000001</v>
      </c>
      <c r="G19" s="15">
        <v>0.83599999999999997</v>
      </c>
      <c r="H19" s="15">
        <v>0.34699999999999998</v>
      </c>
      <c r="I19" s="15">
        <v>1.2969999999999999</v>
      </c>
      <c r="J19" s="15">
        <v>0.11799999999999999</v>
      </c>
      <c r="K19" s="16">
        <v>2.6030000000000002</v>
      </c>
      <c r="L19" s="7">
        <f t="shared" si="0"/>
        <v>1.0001339999999999</v>
      </c>
      <c r="M19" s="4">
        <v>-904915.29599999997</v>
      </c>
      <c r="O19" s="4">
        <f t="shared" si="1"/>
        <v>1.0126582278481013</v>
      </c>
      <c r="P19" s="4">
        <f t="shared" si="2"/>
        <v>1.0714285714285714</v>
      </c>
      <c r="Q19" s="4">
        <f t="shared" si="3"/>
        <v>1.0029498525073746</v>
      </c>
      <c r="R19" s="4">
        <f t="shared" si="4"/>
        <v>1.0120481927710843</v>
      </c>
      <c r="S19" s="4">
        <f t="shared" si="5"/>
        <v>1.17</v>
      </c>
      <c r="T19" s="4">
        <f t="shared" si="6"/>
        <v>1.0195121951219512</v>
      </c>
      <c r="U19" s="4">
        <f t="shared" si="7"/>
        <v>1.0374639769452449</v>
      </c>
      <c r="V19" s="4">
        <f t="shared" si="8"/>
        <v>1.0132812499999999</v>
      </c>
      <c r="W19" s="4">
        <f t="shared" si="9"/>
        <v>1.0169491525423728</v>
      </c>
      <c r="X19" s="4">
        <f t="shared" si="10"/>
        <v>1.0089147286821707</v>
      </c>
      <c r="Y19" s="4">
        <f t="shared" si="11"/>
        <v>1.4169076715703062</v>
      </c>
      <c r="AA19" s="4">
        <v>1034.2139999999999</v>
      </c>
    </row>
    <row r="20" spans="1:27" x14ac:dyDescent="0.2">
      <c r="A20" s="10">
        <f t="shared" si="12"/>
        <v>18</v>
      </c>
      <c r="B20" s="14">
        <v>7.9000000000000001E-2</v>
      </c>
      <c r="C20" s="15">
        <v>5.8999999999999997E-2</v>
      </c>
      <c r="D20" s="15">
        <v>0.307</v>
      </c>
      <c r="E20" s="15">
        <v>0.40300000000000002</v>
      </c>
      <c r="F20" s="15">
        <v>0.10299999999999999</v>
      </c>
      <c r="G20" s="15">
        <v>0.67300000000000004</v>
      </c>
      <c r="H20" s="15">
        <v>0.39100000000000001</v>
      </c>
      <c r="I20" s="15">
        <v>1.2569999999999999</v>
      </c>
      <c r="J20" s="15">
        <v>0.12</v>
      </c>
      <c r="K20" s="16">
        <v>2.577</v>
      </c>
      <c r="L20" s="7">
        <f t="shared" si="0"/>
        <v>0.99842799999999987</v>
      </c>
      <c r="M20" s="4">
        <v>-903670.56700000004</v>
      </c>
      <c r="O20" s="4">
        <f t="shared" si="1"/>
        <v>1.0126582278481013</v>
      </c>
      <c r="P20" s="4">
        <f t="shared" si="2"/>
        <v>1.0169491525423728</v>
      </c>
      <c r="Q20" s="4">
        <f t="shared" si="3"/>
        <v>1.1074918566775245</v>
      </c>
      <c r="R20" s="4">
        <f t="shared" si="4"/>
        <v>1.042183622828784</v>
      </c>
      <c r="S20" s="4">
        <f t="shared" si="5"/>
        <v>1.0299999999999998</v>
      </c>
      <c r="T20" s="4">
        <f t="shared" si="6"/>
        <v>1.2184249628528974</v>
      </c>
      <c r="U20" s="4">
        <f t="shared" si="7"/>
        <v>1.0861111111111112</v>
      </c>
      <c r="V20" s="4">
        <f t="shared" si="8"/>
        <v>1.0182975338106603</v>
      </c>
      <c r="W20" s="4">
        <f t="shared" si="9"/>
        <v>1</v>
      </c>
      <c r="X20" s="4">
        <f t="shared" si="10"/>
        <v>1.0011641443538999</v>
      </c>
      <c r="Y20" s="4">
        <f t="shared" si="11"/>
        <v>1.6517228205554104</v>
      </c>
      <c r="AA20" s="4">
        <v>1154.6189999999999</v>
      </c>
    </row>
    <row r="21" spans="1:27" x14ac:dyDescent="0.2">
      <c r="A21" s="10">
        <f t="shared" si="12"/>
        <v>19</v>
      </c>
      <c r="B21" s="14">
        <v>8.2000000000000003E-2</v>
      </c>
      <c r="C21" s="15">
        <v>0.06</v>
      </c>
      <c r="D21" s="15">
        <v>0.318</v>
      </c>
      <c r="E21" s="15">
        <v>0.41199999999999998</v>
      </c>
      <c r="F21" s="15">
        <v>9.2999999999999999E-2</v>
      </c>
      <c r="G21" s="15">
        <v>0.70899999999999996</v>
      </c>
      <c r="H21" s="15">
        <v>0.38500000000000001</v>
      </c>
      <c r="I21" s="15">
        <v>1.258</v>
      </c>
      <c r="J21" s="15">
        <v>0.122</v>
      </c>
      <c r="K21" s="16">
        <v>2.581</v>
      </c>
      <c r="L21" s="7">
        <f t="shared" si="0"/>
        <v>1.001085</v>
      </c>
      <c r="M21" s="4">
        <v>-904721.77300000004</v>
      </c>
      <c r="O21" s="4">
        <f t="shared" si="1"/>
        <v>1.0249999999999999</v>
      </c>
      <c r="P21" s="4">
        <f t="shared" si="2"/>
        <v>1</v>
      </c>
      <c r="Q21" s="4">
        <f t="shared" si="3"/>
        <v>1.0691823899371069</v>
      </c>
      <c r="R21" s="4">
        <f t="shared" si="4"/>
        <v>1.0194174757281553</v>
      </c>
      <c r="S21" s="4">
        <f t="shared" si="5"/>
        <v>1.0752688172043012</v>
      </c>
      <c r="T21" s="4">
        <f t="shared" si="6"/>
        <v>1.156558533145275</v>
      </c>
      <c r="U21" s="4">
        <f t="shared" si="7"/>
        <v>1.0694444444444444</v>
      </c>
      <c r="V21" s="4">
        <f t="shared" si="8"/>
        <v>1.0174880763116056</v>
      </c>
      <c r="W21" s="4">
        <f t="shared" si="9"/>
        <v>1.0166666666666666</v>
      </c>
      <c r="X21" s="4">
        <f t="shared" si="10"/>
        <v>1.0003875968992249</v>
      </c>
      <c r="Y21" s="4">
        <f t="shared" si="11"/>
        <v>1.5376123053397568</v>
      </c>
      <c r="AA21" s="4">
        <v>1114.4870000000001</v>
      </c>
    </row>
    <row r="22" spans="1:27" x14ac:dyDescent="0.2">
      <c r="A22" s="10">
        <f t="shared" si="12"/>
        <v>20</v>
      </c>
      <c r="B22" s="14">
        <v>0.08</v>
      </c>
      <c r="C22" s="15">
        <v>6.0999999999999999E-2</v>
      </c>
      <c r="D22" s="15">
        <v>0.29799999999999999</v>
      </c>
      <c r="E22" s="15">
        <v>0.40400000000000003</v>
      </c>
      <c r="F22" s="15">
        <v>0.114</v>
      </c>
      <c r="G22" s="15">
        <v>0.66500000000000004</v>
      </c>
      <c r="H22" s="15">
        <v>0.38500000000000001</v>
      </c>
      <c r="I22" s="15">
        <v>1.256</v>
      </c>
      <c r="J22" s="15">
        <v>0.123</v>
      </c>
      <c r="K22" s="16">
        <v>2.5579999999999998</v>
      </c>
      <c r="L22" s="7">
        <f t="shared" si="0"/>
        <v>0.99927599999999994</v>
      </c>
      <c r="M22" s="4">
        <v>-902202.30099999998</v>
      </c>
      <c r="O22" s="4">
        <f t="shared" si="1"/>
        <v>1</v>
      </c>
      <c r="P22" s="4">
        <f t="shared" si="2"/>
        <v>1.0166666666666666</v>
      </c>
      <c r="Q22" s="4">
        <f t="shared" si="3"/>
        <v>1.1409395973154364</v>
      </c>
      <c r="R22" s="4">
        <f t="shared" si="4"/>
        <v>1.0396039603960394</v>
      </c>
      <c r="S22" s="4">
        <f t="shared" si="5"/>
        <v>1.1399999999999999</v>
      </c>
      <c r="T22" s="4">
        <f t="shared" si="6"/>
        <v>1.2330827067669172</v>
      </c>
      <c r="U22" s="4">
        <f t="shared" si="7"/>
        <v>1.0694444444444444</v>
      </c>
      <c r="V22" s="4">
        <f t="shared" si="8"/>
        <v>1.0191082802547771</v>
      </c>
      <c r="W22" s="4">
        <f t="shared" si="9"/>
        <v>1.0250000000000001</v>
      </c>
      <c r="X22" s="4">
        <f t="shared" si="10"/>
        <v>1.0086004691164974</v>
      </c>
      <c r="Y22" s="4">
        <f t="shared" si="11"/>
        <v>1.9099755663150793</v>
      </c>
      <c r="AA22" s="4">
        <v>1148.0440000000001</v>
      </c>
    </row>
    <row r="23" spans="1:27" x14ac:dyDescent="0.2">
      <c r="A23" s="10">
        <f t="shared" si="12"/>
        <v>21</v>
      </c>
      <c r="B23" s="14">
        <v>7.8E-2</v>
      </c>
      <c r="C23" s="15">
        <v>0.06</v>
      </c>
      <c r="D23" s="15">
        <v>0.316</v>
      </c>
      <c r="E23" s="15">
        <v>0.41399999999999998</v>
      </c>
      <c r="F23" s="15">
        <v>9.2999999999999999E-2</v>
      </c>
      <c r="G23" s="15">
        <v>0.68500000000000005</v>
      </c>
      <c r="H23" s="15">
        <v>0.39200000000000002</v>
      </c>
      <c r="I23" s="15">
        <v>1.25</v>
      </c>
      <c r="J23" s="15">
        <v>0.121</v>
      </c>
      <c r="K23" s="16">
        <v>2.5659999999999998</v>
      </c>
      <c r="L23" s="7">
        <f t="shared" si="0"/>
        <v>0.999695</v>
      </c>
      <c r="M23" s="4">
        <v>-900924.17200000002</v>
      </c>
      <c r="O23" s="4">
        <f t="shared" si="1"/>
        <v>1.0256410256410258</v>
      </c>
      <c r="P23" s="4">
        <f t="shared" si="2"/>
        <v>1</v>
      </c>
      <c r="Q23" s="4">
        <f t="shared" si="3"/>
        <v>1.0759493670886076</v>
      </c>
      <c r="R23" s="4">
        <f t="shared" si="4"/>
        <v>1.0144927536231885</v>
      </c>
      <c r="S23" s="4">
        <f t="shared" si="5"/>
        <v>1.0752688172043012</v>
      </c>
      <c r="T23" s="4">
        <f t="shared" si="6"/>
        <v>1.1970802919708028</v>
      </c>
      <c r="U23" s="4">
        <f t="shared" si="7"/>
        <v>1.088888888888889</v>
      </c>
      <c r="V23" s="4">
        <f t="shared" si="8"/>
        <v>1.024</v>
      </c>
      <c r="W23" s="4">
        <f t="shared" si="9"/>
        <v>1.0083333333333333</v>
      </c>
      <c r="X23" s="4">
        <f t="shared" si="10"/>
        <v>1.0054559625876851</v>
      </c>
      <c r="Y23" s="4">
        <f t="shared" si="11"/>
        <v>1.6290229449248366</v>
      </c>
      <c r="AA23" s="4">
        <v>1135.9290000000001</v>
      </c>
    </row>
    <row r="24" spans="1:27" x14ac:dyDescent="0.2">
      <c r="A24" s="10">
        <f t="shared" si="12"/>
        <v>22</v>
      </c>
      <c r="B24" s="14">
        <v>0.08</v>
      </c>
      <c r="C24" s="15">
        <v>5.8000000000000003E-2</v>
      </c>
      <c r="D24" s="15">
        <v>0.32300000000000001</v>
      </c>
      <c r="E24" s="15">
        <v>0.41499999999999998</v>
      </c>
      <c r="F24" s="15">
        <v>9.5000000000000001E-2</v>
      </c>
      <c r="G24" s="15">
        <v>0.71199999999999997</v>
      </c>
      <c r="H24" s="15">
        <v>0.38300000000000001</v>
      </c>
      <c r="I24" s="15">
        <v>1.268</v>
      </c>
      <c r="J24" s="15">
        <v>0.11899999999999999</v>
      </c>
      <c r="K24" s="16">
        <v>2.5870000000000002</v>
      </c>
      <c r="L24" s="7">
        <f t="shared" si="0"/>
        <v>0.99982199999999999</v>
      </c>
      <c r="M24" s="4">
        <v>-904419.45400000003</v>
      </c>
      <c r="O24" s="4">
        <f t="shared" si="1"/>
        <v>1</v>
      </c>
      <c r="P24" s="4">
        <f t="shared" si="2"/>
        <v>1.0344827586206895</v>
      </c>
      <c r="Q24" s="4">
        <f t="shared" si="3"/>
        <v>1.0526315789473684</v>
      </c>
      <c r="R24" s="4">
        <f t="shared" si="4"/>
        <v>1.0120481927710843</v>
      </c>
      <c r="S24" s="4">
        <f t="shared" si="5"/>
        <v>1.0526315789473684</v>
      </c>
      <c r="T24" s="4">
        <f t="shared" si="6"/>
        <v>1.151685393258427</v>
      </c>
      <c r="U24" s="4">
        <f t="shared" si="7"/>
        <v>1.0638888888888889</v>
      </c>
      <c r="V24" s="4">
        <f t="shared" si="8"/>
        <v>1.0094637223974763</v>
      </c>
      <c r="W24" s="4">
        <f t="shared" si="9"/>
        <v>1.0084033613445378</v>
      </c>
      <c r="X24" s="4">
        <f t="shared" si="10"/>
        <v>1.0027131782945737</v>
      </c>
      <c r="Y24" s="4">
        <f t="shared" si="11"/>
        <v>1.4508051728439848</v>
      </c>
      <c r="AA24" s="4">
        <v>1128.2360000000001</v>
      </c>
    </row>
    <row r="25" spans="1:27" x14ac:dyDescent="0.2">
      <c r="A25" s="10">
        <f t="shared" si="12"/>
        <v>23</v>
      </c>
      <c r="B25" s="14">
        <v>0.08</v>
      </c>
      <c r="C25" s="15">
        <v>5.8999999999999997E-2</v>
      </c>
      <c r="D25" s="15">
        <v>0.30599999999999999</v>
      </c>
      <c r="E25" s="15">
        <v>0.40500000000000003</v>
      </c>
      <c r="F25" s="15">
        <v>0.10199999999999999</v>
      </c>
      <c r="G25" s="15">
        <v>0.67200000000000004</v>
      </c>
      <c r="H25" s="15">
        <v>0.39100000000000001</v>
      </c>
      <c r="I25" s="15">
        <v>1.256</v>
      </c>
      <c r="J25" s="15">
        <v>0.122</v>
      </c>
      <c r="K25" s="16">
        <v>2.5579999999999998</v>
      </c>
      <c r="L25" s="7">
        <f t="shared" si="0"/>
        <v>1.0003660000000001</v>
      </c>
      <c r="M25" s="4">
        <v>-903356.98100000003</v>
      </c>
      <c r="O25" s="4">
        <f t="shared" si="1"/>
        <v>1</v>
      </c>
      <c r="P25" s="4">
        <f t="shared" si="2"/>
        <v>1.0169491525423728</v>
      </c>
      <c r="Q25" s="4">
        <f t="shared" si="3"/>
        <v>1.1111111111111112</v>
      </c>
      <c r="R25" s="4">
        <f t="shared" si="4"/>
        <v>1.037037037037037</v>
      </c>
      <c r="S25" s="4">
        <f t="shared" si="5"/>
        <v>1.0199999999999998</v>
      </c>
      <c r="T25" s="4">
        <f t="shared" si="6"/>
        <v>1.2202380952380951</v>
      </c>
      <c r="U25" s="4">
        <f t="shared" si="7"/>
        <v>1.0861111111111112</v>
      </c>
      <c r="V25" s="4">
        <f t="shared" si="8"/>
        <v>1.0191082802547771</v>
      </c>
      <c r="W25" s="4">
        <f t="shared" si="9"/>
        <v>1.0166666666666666</v>
      </c>
      <c r="X25" s="4">
        <f t="shared" si="10"/>
        <v>1.0086004691164974</v>
      </c>
      <c r="Y25" s="4">
        <f t="shared" si="11"/>
        <v>1.6553433363895411</v>
      </c>
      <c r="AA25" s="4">
        <v>1141.896</v>
      </c>
    </row>
    <row r="26" spans="1:27" x14ac:dyDescent="0.2">
      <c r="A26" s="10">
        <f t="shared" si="12"/>
        <v>24</v>
      </c>
      <c r="B26" s="14">
        <v>8.1000000000000003E-2</v>
      </c>
      <c r="C26" s="15">
        <v>6.2E-2</v>
      </c>
      <c r="D26" s="15">
        <v>0.309</v>
      </c>
      <c r="E26" s="15">
        <v>0.40699999999999997</v>
      </c>
      <c r="F26" s="15">
        <v>9.5000000000000001E-2</v>
      </c>
      <c r="G26" s="15">
        <v>0.67200000000000004</v>
      </c>
      <c r="H26" s="15">
        <v>0.39300000000000002</v>
      </c>
      <c r="I26" s="15">
        <v>1.2529999999999999</v>
      </c>
      <c r="J26" s="15">
        <v>0.122</v>
      </c>
      <c r="K26" s="16">
        <v>2.5590000000000002</v>
      </c>
      <c r="L26" s="7">
        <f t="shared" si="0"/>
        <v>0.99925200000000003</v>
      </c>
      <c r="M26" s="4">
        <v>-902632.99</v>
      </c>
      <c r="O26" s="4">
        <f t="shared" si="1"/>
        <v>1.0125</v>
      </c>
      <c r="P26" s="4">
        <f t="shared" si="2"/>
        <v>1.0333333333333334</v>
      </c>
      <c r="Q26" s="4">
        <f t="shared" si="3"/>
        <v>1.1003236245954693</v>
      </c>
      <c r="R26" s="4">
        <f t="shared" si="4"/>
        <v>1.031941031941032</v>
      </c>
      <c r="S26" s="4">
        <f t="shared" si="5"/>
        <v>1.0526315789473684</v>
      </c>
      <c r="T26" s="4">
        <f t="shared" si="6"/>
        <v>1.2202380952380951</v>
      </c>
      <c r="U26" s="4">
        <f t="shared" si="7"/>
        <v>1.0916666666666668</v>
      </c>
      <c r="V26" s="4">
        <f t="shared" si="8"/>
        <v>1.0215482841181167</v>
      </c>
      <c r="W26" s="4">
        <f t="shared" si="9"/>
        <v>1.0166666666666666</v>
      </c>
      <c r="X26" s="4">
        <f t="shared" si="10"/>
        <v>1.0082063305978897</v>
      </c>
      <c r="Y26" s="4">
        <f t="shared" si="11"/>
        <v>1.7442499403433449</v>
      </c>
      <c r="AA26" s="4">
        <v>1114.8140000000001</v>
      </c>
    </row>
    <row r="27" spans="1:27" x14ac:dyDescent="0.2">
      <c r="A27" s="10">
        <f t="shared" si="12"/>
        <v>25</v>
      </c>
      <c r="B27" s="14">
        <v>7.9000000000000001E-2</v>
      </c>
      <c r="C27" s="15">
        <v>5.8000000000000003E-2</v>
      </c>
      <c r="D27" s="15">
        <v>0.30199999999999999</v>
      </c>
      <c r="E27" s="15">
        <v>0.40400000000000003</v>
      </c>
      <c r="F27" s="15">
        <v>0.1</v>
      </c>
      <c r="G27" s="15">
        <v>0.64700000000000002</v>
      </c>
      <c r="H27" s="15">
        <v>0.39700000000000002</v>
      </c>
      <c r="I27" s="15">
        <v>1.246</v>
      </c>
      <c r="J27" s="15">
        <v>0.122</v>
      </c>
      <c r="K27" s="16">
        <v>2.57</v>
      </c>
      <c r="L27" s="7">
        <f t="shared" si="0"/>
        <v>0.99949200000000005</v>
      </c>
      <c r="M27" s="4">
        <v>-906351.28899999999</v>
      </c>
      <c r="O27" s="4">
        <f t="shared" si="1"/>
        <v>1.0126582278481013</v>
      </c>
      <c r="P27" s="4">
        <f t="shared" si="2"/>
        <v>1.0344827586206895</v>
      </c>
      <c r="Q27" s="4">
        <f t="shared" si="3"/>
        <v>1.1258278145695366</v>
      </c>
      <c r="R27" s="4">
        <f t="shared" si="4"/>
        <v>1.0396039603960394</v>
      </c>
      <c r="S27" s="4">
        <f t="shared" si="5"/>
        <v>1</v>
      </c>
      <c r="T27" s="4">
        <f t="shared" si="6"/>
        <v>1.267387944358578</v>
      </c>
      <c r="U27" s="4">
        <f t="shared" si="7"/>
        <v>1.1027777777777779</v>
      </c>
      <c r="V27" s="4">
        <f t="shared" si="8"/>
        <v>1.027287319422151</v>
      </c>
      <c r="W27" s="4">
        <f t="shared" si="9"/>
        <v>1.0166666666666666</v>
      </c>
      <c r="X27" s="4">
        <f t="shared" si="10"/>
        <v>1.0038910505836576</v>
      </c>
      <c r="Y27" s="4">
        <f t="shared" si="11"/>
        <v>1.7967213323745928</v>
      </c>
      <c r="AA27" s="4">
        <v>1145.2190000000001</v>
      </c>
    </row>
    <row r="28" spans="1:27" x14ac:dyDescent="0.2">
      <c r="A28" s="10">
        <f t="shared" si="12"/>
        <v>26</v>
      </c>
      <c r="B28" s="14">
        <v>7.6999999999999999E-2</v>
      </c>
      <c r="C28" s="15">
        <v>5.7000000000000002E-2</v>
      </c>
      <c r="D28" s="15">
        <v>0.29399999999999998</v>
      </c>
      <c r="E28" s="15">
        <v>0.40500000000000003</v>
      </c>
      <c r="F28" s="15">
        <v>0.12</v>
      </c>
      <c r="G28" s="15">
        <v>0.64800000000000002</v>
      </c>
      <c r="H28" s="15">
        <v>0.38600000000000001</v>
      </c>
      <c r="I28" s="15">
        <v>1.2509999999999999</v>
      </c>
      <c r="J28" s="15">
        <v>0.122</v>
      </c>
      <c r="K28" s="16">
        <v>2.5840000000000001</v>
      </c>
      <c r="L28" s="7">
        <f t="shared" si="0"/>
        <v>0.99935299999999994</v>
      </c>
      <c r="M28" s="4">
        <v>-905004.76899999997</v>
      </c>
      <c r="O28" s="4">
        <f t="shared" si="1"/>
        <v>1.0389610389610391</v>
      </c>
      <c r="P28" s="4">
        <f t="shared" si="2"/>
        <v>1.0526315789473684</v>
      </c>
      <c r="Q28" s="4">
        <f t="shared" si="3"/>
        <v>1.1564625850340138</v>
      </c>
      <c r="R28" s="4">
        <f t="shared" si="4"/>
        <v>1.037037037037037</v>
      </c>
      <c r="S28" s="4">
        <f t="shared" si="5"/>
        <v>1.2</v>
      </c>
      <c r="T28" s="4">
        <f t="shared" si="6"/>
        <v>1.2654320987654319</v>
      </c>
      <c r="U28" s="4">
        <f t="shared" si="7"/>
        <v>1.0722222222222222</v>
      </c>
      <c r="V28" s="4">
        <f t="shared" si="8"/>
        <v>1.0231814548361311</v>
      </c>
      <c r="W28" s="4">
        <f t="shared" si="9"/>
        <v>1.0166666666666666</v>
      </c>
      <c r="X28" s="4">
        <f t="shared" si="10"/>
        <v>1.0015503875968992</v>
      </c>
      <c r="Y28" s="4">
        <f t="shared" si="11"/>
        <v>2.224899788549116</v>
      </c>
      <c r="AA28" s="4">
        <v>1142.952</v>
      </c>
    </row>
    <row r="29" spans="1:27" x14ac:dyDescent="0.2">
      <c r="A29" s="10">
        <f t="shared" si="12"/>
        <v>27</v>
      </c>
      <c r="B29" s="14">
        <v>0.08</v>
      </c>
      <c r="C29" s="15">
        <v>6.2E-2</v>
      </c>
      <c r="D29" s="15">
        <v>0.315</v>
      </c>
      <c r="E29" s="15">
        <v>0.41299999999999998</v>
      </c>
      <c r="F29" s="15">
        <v>9.8000000000000004E-2</v>
      </c>
      <c r="G29" s="15">
        <v>0.69399999999999995</v>
      </c>
      <c r="H29" s="15">
        <v>0.38500000000000001</v>
      </c>
      <c r="I29" s="15">
        <v>1.2509999999999999</v>
      </c>
      <c r="J29" s="15">
        <v>0.123</v>
      </c>
      <c r="K29" s="16">
        <v>2.5710000000000002</v>
      </c>
      <c r="L29" s="7">
        <f t="shared" si="0"/>
        <v>1.0009349999999999</v>
      </c>
      <c r="M29" s="4">
        <v>-905438.90500000003</v>
      </c>
      <c r="O29" s="4">
        <f t="shared" si="1"/>
        <v>1</v>
      </c>
      <c r="P29" s="4">
        <f t="shared" si="2"/>
        <v>1.0333333333333334</v>
      </c>
      <c r="Q29" s="4">
        <f t="shared" si="3"/>
        <v>1.0793650793650795</v>
      </c>
      <c r="R29" s="4">
        <f t="shared" si="4"/>
        <v>1.0169491525423728</v>
      </c>
      <c r="S29" s="4">
        <f t="shared" si="5"/>
        <v>1.0204081632653061</v>
      </c>
      <c r="T29" s="4">
        <f t="shared" si="6"/>
        <v>1.1815561959654179</v>
      </c>
      <c r="U29" s="4">
        <f t="shared" si="7"/>
        <v>1.0694444444444444</v>
      </c>
      <c r="V29" s="4">
        <f t="shared" si="8"/>
        <v>1.0231814548361311</v>
      </c>
      <c r="W29" s="4">
        <f t="shared" si="9"/>
        <v>1.0250000000000001</v>
      </c>
      <c r="X29" s="4">
        <f t="shared" si="10"/>
        <v>1.0035005834305717</v>
      </c>
      <c r="Y29" s="4">
        <f t="shared" si="11"/>
        <v>1.5391775872381082</v>
      </c>
      <c r="AA29" s="4">
        <v>1160.4880000000001</v>
      </c>
    </row>
    <row r="30" spans="1:27" x14ac:dyDescent="0.2">
      <c r="A30" s="10">
        <f t="shared" si="12"/>
        <v>28</v>
      </c>
      <c r="B30" s="14">
        <v>0.08</v>
      </c>
      <c r="C30" s="15">
        <v>6.5000000000000002E-2</v>
      </c>
      <c r="D30" s="15">
        <v>0.27500000000000002</v>
      </c>
      <c r="E30" s="15">
        <v>0.40100000000000002</v>
      </c>
      <c r="F30" s="15">
        <v>0.12</v>
      </c>
      <c r="G30" s="15">
        <v>0.59499999999999997</v>
      </c>
      <c r="H30" s="15">
        <v>0.40500000000000003</v>
      </c>
      <c r="I30" s="15">
        <v>1.244</v>
      </c>
      <c r="J30" s="15">
        <v>0.12</v>
      </c>
      <c r="K30" s="16">
        <v>2.5710000000000002</v>
      </c>
      <c r="L30" s="7">
        <f t="shared" si="0"/>
        <v>0.99921500000000008</v>
      </c>
      <c r="M30" s="4">
        <v>-906640.30799999996</v>
      </c>
      <c r="O30" s="4">
        <f t="shared" si="1"/>
        <v>1</v>
      </c>
      <c r="P30" s="4">
        <f t="shared" si="2"/>
        <v>1.0833333333333335</v>
      </c>
      <c r="Q30" s="4">
        <f t="shared" si="3"/>
        <v>1.2363636363636363</v>
      </c>
      <c r="R30" s="4">
        <f t="shared" si="4"/>
        <v>1.0473815461346632</v>
      </c>
      <c r="S30" s="4">
        <f t="shared" si="5"/>
        <v>1.2</v>
      </c>
      <c r="T30" s="4">
        <f t="shared" si="6"/>
        <v>1.3781512605042017</v>
      </c>
      <c r="U30" s="4">
        <f t="shared" si="7"/>
        <v>1.1250000000000002</v>
      </c>
      <c r="V30" s="4">
        <f t="shared" si="8"/>
        <v>1.0289389067524115</v>
      </c>
      <c r="W30" s="4">
        <f t="shared" si="9"/>
        <v>1</v>
      </c>
      <c r="X30" s="4">
        <f t="shared" si="10"/>
        <v>1.0035005834305717</v>
      </c>
      <c r="Y30" s="4">
        <f t="shared" si="11"/>
        <v>2.6949525378414791</v>
      </c>
      <c r="AA30" s="4">
        <v>1103.3520000000001</v>
      </c>
    </row>
    <row r="31" spans="1:27" x14ac:dyDescent="0.2">
      <c r="A31" s="10">
        <f t="shared" si="12"/>
        <v>29</v>
      </c>
      <c r="B31" s="14">
        <v>0.08</v>
      </c>
      <c r="C31" s="15">
        <v>5.8999999999999997E-2</v>
      </c>
      <c r="D31" s="15">
        <v>0.315</v>
      </c>
      <c r="E31" s="15">
        <v>0.41</v>
      </c>
      <c r="F31" s="15">
        <v>9.4E-2</v>
      </c>
      <c r="G31" s="15">
        <v>0.68799999999999994</v>
      </c>
      <c r="H31" s="15">
        <v>0.38700000000000001</v>
      </c>
      <c r="I31" s="15">
        <v>1.2470000000000001</v>
      </c>
      <c r="J31" s="15">
        <v>0.125</v>
      </c>
      <c r="K31" s="16">
        <v>2.5619999999999998</v>
      </c>
      <c r="L31" s="7">
        <f t="shared" si="0"/>
        <v>1.0013810000000001</v>
      </c>
      <c r="M31" s="4">
        <v>-902908.054</v>
      </c>
      <c r="O31" s="4">
        <f t="shared" si="1"/>
        <v>1</v>
      </c>
      <c r="P31" s="4">
        <f t="shared" si="2"/>
        <v>1.0169491525423728</v>
      </c>
      <c r="Q31" s="4">
        <f t="shared" si="3"/>
        <v>1.0793650793650795</v>
      </c>
      <c r="R31" s="4">
        <f t="shared" si="4"/>
        <v>1.024390243902439</v>
      </c>
      <c r="S31" s="4">
        <f t="shared" si="5"/>
        <v>1.0638297872340425</v>
      </c>
      <c r="T31" s="4">
        <f t="shared" si="6"/>
        <v>1.1918604651162792</v>
      </c>
      <c r="U31" s="4">
        <f t="shared" si="7"/>
        <v>1.0750000000000002</v>
      </c>
      <c r="V31" s="4">
        <f t="shared" si="8"/>
        <v>1.0264635124298316</v>
      </c>
      <c r="W31" s="4">
        <f t="shared" si="9"/>
        <v>1.0416666666666667</v>
      </c>
      <c r="X31" s="4">
        <f t="shared" si="10"/>
        <v>1.0070257611241218</v>
      </c>
      <c r="Y31" s="4">
        <f t="shared" si="11"/>
        <v>1.6502582940598565</v>
      </c>
      <c r="AA31" s="4">
        <v>1127.348</v>
      </c>
    </row>
    <row r="32" spans="1:27" x14ac:dyDescent="0.2">
      <c r="A32" s="10">
        <f t="shared" si="12"/>
        <v>30</v>
      </c>
      <c r="B32" s="14">
        <v>0.08</v>
      </c>
      <c r="C32" s="15">
        <v>6.2E-2</v>
      </c>
      <c r="D32" s="15">
        <v>0.32600000000000001</v>
      </c>
      <c r="E32" s="15">
        <v>0.41099999999999998</v>
      </c>
      <c r="F32" s="15">
        <v>9.8000000000000004E-2</v>
      </c>
      <c r="G32" s="15">
        <v>0.74</v>
      </c>
      <c r="H32" s="15">
        <v>0.378</v>
      </c>
      <c r="I32" s="15">
        <v>1.2749999999999999</v>
      </c>
      <c r="J32" s="15">
        <v>0.11899999999999999</v>
      </c>
      <c r="K32" s="16">
        <v>2.5830000000000002</v>
      </c>
      <c r="L32" s="7">
        <f t="shared" si="0"/>
        <v>1.000793</v>
      </c>
      <c r="M32" s="4">
        <v>-903721.43299999996</v>
      </c>
      <c r="O32" s="4">
        <f t="shared" si="1"/>
        <v>1</v>
      </c>
      <c r="P32" s="4">
        <f t="shared" si="2"/>
        <v>1.0333333333333334</v>
      </c>
      <c r="Q32" s="4">
        <f t="shared" si="3"/>
        <v>1.0429447852760736</v>
      </c>
      <c r="R32" s="4">
        <f t="shared" si="4"/>
        <v>1.0218978102189782</v>
      </c>
      <c r="S32" s="4">
        <f t="shared" si="5"/>
        <v>1.0204081632653061</v>
      </c>
      <c r="T32" s="4">
        <f t="shared" si="6"/>
        <v>1.1081081081081081</v>
      </c>
      <c r="U32" s="4">
        <f t="shared" si="7"/>
        <v>1.05</v>
      </c>
      <c r="V32" s="4">
        <f t="shared" si="8"/>
        <v>1.003921568627451</v>
      </c>
      <c r="W32" s="4">
        <f t="shared" si="9"/>
        <v>1.0084033613445378</v>
      </c>
      <c r="X32" s="4">
        <f t="shared" si="10"/>
        <v>1.0011627906976746</v>
      </c>
      <c r="Y32" s="4">
        <f t="shared" si="11"/>
        <v>1.3252363827031342</v>
      </c>
      <c r="AA32" s="4">
        <v>1143.463</v>
      </c>
    </row>
    <row r="33" spans="1:27" x14ac:dyDescent="0.2">
      <c r="A33" s="10">
        <f t="shared" si="12"/>
        <v>31</v>
      </c>
      <c r="B33" s="14">
        <v>8.3000000000000004E-2</v>
      </c>
      <c r="C33" s="15">
        <v>6.4000000000000001E-2</v>
      </c>
      <c r="D33" s="15">
        <v>0.32300000000000001</v>
      </c>
      <c r="E33" s="15">
        <v>0.41499999999999998</v>
      </c>
      <c r="F33" s="15">
        <v>0.09</v>
      </c>
      <c r="G33" s="15">
        <v>0.73699999999999999</v>
      </c>
      <c r="H33" s="15">
        <v>0.38300000000000001</v>
      </c>
      <c r="I33" s="15">
        <v>1.26</v>
      </c>
      <c r="J33" s="15">
        <v>0.121</v>
      </c>
      <c r="K33" s="16">
        <v>2.5760000000000001</v>
      </c>
      <c r="L33" s="7">
        <f t="shared" si="0"/>
        <v>0.99996299999999994</v>
      </c>
      <c r="M33" s="4">
        <v>-902672.68400000001</v>
      </c>
      <c r="O33" s="4">
        <f t="shared" si="1"/>
        <v>1.0375000000000001</v>
      </c>
      <c r="P33" s="4">
        <f t="shared" si="2"/>
        <v>1.0666666666666667</v>
      </c>
      <c r="Q33" s="4">
        <f t="shared" si="3"/>
        <v>1.0526315789473684</v>
      </c>
      <c r="R33" s="4">
        <f t="shared" si="4"/>
        <v>1.0120481927710843</v>
      </c>
      <c r="S33" s="4">
        <f t="shared" si="5"/>
        <v>1.1111111111111112</v>
      </c>
      <c r="T33" s="4">
        <f t="shared" si="6"/>
        <v>1.1126187245590231</v>
      </c>
      <c r="U33" s="4">
        <f t="shared" si="7"/>
        <v>1.0638888888888889</v>
      </c>
      <c r="V33" s="4">
        <f t="shared" si="8"/>
        <v>1.0158730158730158</v>
      </c>
      <c r="W33" s="4">
        <f t="shared" si="9"/>
        <v>1.0083333333333333</v>
      </c>
      <c r="X33" s="4">
        <f t="shared" si="10"/>
        <v>1.0015527950310559</v>
      </c>
      <c r="Y33" s="4">
        <f t="shared" si="11"/>
        <v>1.5907866648164644</v>
      </c>
      <c r="AA33" s="4">
        <v>1180.6669999999999</v>
      </c>
    </row>
    <row r="34" spans="1:27" x14ac:dyDescent="0.2">
      <c r="A34" s="10">
        <f t="shared" si="12"/>
        <v>32</v>
      </c>
      <c r="B34" s="14">
        <v>7.8E-2</v>
      </c>
      <c r="C34" s="15">
        <v>5.5E-2</v>
      </c>
      <c r="D34" s="15">
        <v>0.29399999999999998</v>
      </c>
      <c r="E34" s="15">
        <v>0.40300000000000002</v>
      </c>
      <c r="F34" s="15">
        <v>0.111</v>
      </c>
      <c r="G34" s="15">
        <v>0.628</v>
      </c>
      <c r="H34" s="15">
        <v>0.39500000000000002</v>
      </c>
      <c r="I34" s="15">
        <v>1.2490000000000001</v>
      </c>
      <c r="J34" s="15">
        <v>0.122</v>
      </c>
      <c r="K34" s="16">
        <v>2.577</v>
      </c>
      <c r="L34" s="7">
        <f t="shared" si="0"/>
        <v>1.000229</v>
      </c>
      <c r="M34" s="4">
        <v>-904922.64800000004</v>
      </c>
      <c r="O34" s="4">
        <f t="shared" si="1"/>
        <v>1.0256410256410258</v>
      </c>
      <c r="P34" s="4">
        <f t="shared" si="2"/>
        <v>1.0909090909090908</v>
      </c>
      <c r="Q34" s="4">
        <f t="shared" si="3"/>
        <v>1.1564625850340138</v>
      </c>
      <c r="R34" s="4">
        <f t="shared" si="4"/>
        <v>1.042183622828784</v>
      </c>
      <c r="S34" s="4">
        <f t="shared" si="5"/>
        <v>1.1099999999999999</v>
      </c>
      <c r="T34" s="4">
        <f t="shared" si="6"/>
        <v>1.3057324840764331</v>
      </c>
      <c r="U34" s="4">
        <f t="shared" si="7"/>
        <v>1.0972222222222223</v>
      </c>
      <c r="V34" s="4">
        <f t="shared" si="8"/>
        <v>1.0248198558847077</v>
      </c>
      <c r="W34" s="4">
        <f t="shared" si="9"/>
        <v>1.0166666666666666</v>
      </c>
      <c r="X34" s="4">
        <f t="shared" si="10"/>
        <v>1.0011641443538999</v>
      </c>
      <c r="Y34" s="4">
        <f t="shared" si="11"/>
        <v>2.2369844319570968</v>
      </c>
      <c r="AA34" s="4">
        <v>1188.422</v>
      </c>
    </row>
    <row r="35" spans="1:27" x14ac:dyDescent="0.2">
      <c r="A35" s="10">
        <f t="shared" si="12"/>
        <v>33</v>
      </c>
      <c r="B35" s="14">
        <v>7.6999999999999999E-2</v>
      </c>
      <c r="C35" s="15">
        <v>5.5E-2</v>
      </c>
      <c r="D35" s="15">
        <v>0.31900000000000001</v>
      </c>
      <c r="E35" s="15">
        <v>0.40699999999999997</v>
      </c>
      <c r="F35" s="15">
        <v>0.11799999999999999</v>
      </c>
      <c r="G35" s="15">
        <v>0.748</v>
      </c>
      <c r="H35" s="15">
        <v>0.36799999999999999</v>
      </c>
      <c r="I35" s="15">
        <v>1.282</v>
      </c>
      <c r="J35" s="15">
        <v>0.11899999999999999</v>
      </c>
      <c r="K35" s="16">
        <v>2.581</v>
      </c>
      <c r="L35" s="7">
        <f t="shared" si="0"/>
        <v>1.001247</v>
      </c>
      <c r="M35" s="4">
        <v>-906966.06900000002</v>
      </c>
      <c r="O35" s="4">
        <f t="shared" si="1"/>
        <v>1.0389610389610391</v>
      </c>
      <c r="P35" s="4">
        <f t="shared" si="2"/>
        <v>1.0909090909090908</v>
      </c>
      <c r="Q35" s="4">
        <f t="shared" si="3"/>
        <v>1.0658307210031348</v>
      </c>
      <c r="R35" s="4">
        <f t="shared" si="4"/>
        <v>1.031941031941032</v>
      </c>
      <c r="S35" s="4">
        <f t="shared" si="5"/>
        <v>1.18</v>
      </c>
      <c r="T35" s="4">
        <f t="shared" si="6"/>
        <v>1.0962566844919786</v>
      </c>
      <c r="U35" s="4">
        <f t="shared" si="7"/>
        <v>1.0222222222222221</v>
      </c>
      <c r="V35" s="4">
        <f t="shared" si="8"/>
        <v>1.0015624999999999</v>
      </c>
      <c r="W35" s="4">
        <f t="shared" si="9"/>
        <v>1.0084033613445378</v>
      </c>
      <c r="X35" s="4">
        <f t="shared" si="10"/>
        <v>1.0003875968992249</v>
      </c>
      <c r="Y35" s="4">
        <f t="shared" si="11"/>
        <v>1.6655250015727605</v>
      </c>
      <c r="AA35" s="4">
        <v>1137.07</v>
      </c>
    </row>
    <row r="36" spans="1:27" x14ac:dyDescent="0.2">
      <c r="A36" s="10">
        <f t="shared" si="12"/>
        <v>34</v>
      </c>
      <c r="B36" s="14">
        <v>7.8E-2</v>
      </c>
      <c r="C36" s="15">
        <v>5.8999999999999997E-2</v>
      </c>
      <c r="D36" s="15">
        <v>0.31</v>
      </c>
      <c r="E36" s="15">
        <v>0.40600000000000003</v>
      </c>
      <c r="F36" s="15">
        <v>0.10299999999999999</v>
      </c>
      <c r="G36" s="15">
        <v>0.68</v>
      </c>
      <c r="H36" s="15">
        <v>0.38600000000000001</v>
      </c>
      <c r="I36" s="15">
        <v>1.252</v>
      </c>
      <c r="J36" s="15">
        <v>0.122</v>
      </c>
      <c r="K36" s="16">
        <v>2.5779999999999998</v>
      </c>
      <c r="L36" s="7">
        <f t="shared" si="0"/>
        <v>0.99829000000000012</v>
      </c>
      <c r="M36" s="4">
        <v>-903586.05</v>
      </c>
      <c r="O36" s="4">
        <f t="shared" si="1"/>
        <v>1.0256410256410258</v>
      </c>
      <c r="P36" s="4">
        <f t="shared" si="2"/>
        <v>1.0169491525423728</v>
      </c>
      <c r="Q36" s="4">
        <f t="shared" si="3"/>
        <v>1.0967741935483872</v>
      </c>
      <c r="R36" s="4">
        <f t="shared" si="4"/>
        <v>1.0344827586206895</v>
      </c>
      <c r="S36" s="4">
        <f t="shared" si="5"/>
        <v>1.0299999999999998</v>
      </c>
      <c r="T36" s="4">
        <f t="shared" si="6"/>
        <v>1.2058823529411764</v>
      </c>
      <c r="U36" s="4">
        <f t="shared" si="7"/>
        <v>1.0722222222222222</v>
      </c>
      <c r="V36" s="4">
        <f t="shared" si="8"/>
        <v>1.0223642172523961</v>
      </c>
      <c r="W36" s="4">
        <f t="shared" si="9"/>
        <v>1.0166666666666666</v>
      </c>
      <c r="X36" s="4">
        <f t="shared" si="10"/>
        <v>1.00077579519007</v>
      </c>
      <c r="Y36" s="4">
        <f t="shared" si="11"/>
        <v>1.6393930503297613</v>
      </c>
      <c r="AA36" s="4">
        <v>1190.739</v>
      </c>
    </row>
    <row r="37" spans="1:27" x14ac:dyDescent="0.2">
      <c r="A37" s="10">
        <f t="shared" si="12"/>
        <v>35</v>
      </c>
      <c r="B37" s="14">
        <v>0.08</v>
      </c>
      <c r="C37" s="15">
        <v>5.8000000000000003E-2</v>
      </c>
      <c r="D37" s="15">
        <v>0.27400000000000002</v>
      </c>
      <c r="E37" s="15">
        <v>0.39900000000000002</v>
      </c>
      <c r="F37" s="15">
        <v>0.128</v>
      </c>
      <c r="G37" s="15">
        <v>0.61499999999999999</v>
      </c>
      <c r="H37" s="15">
        <v>0.39500000000000002</v>
      </c>
      <c r="I37" s="15">
        <v>1.246</v>
      </c>
      <c r="J37" s="15">
        <v>0.123</v>
      </c>
      <c r="K37" s="16">
        <v>2.5640000000000001</v>
      </c>
      <c r="L37" s="7">
        <f t="shared" si="0"/>
        <v>1.0002279999999999</v>
      </c>
      <c r="M37" s="4">
        <v>-906335.86699999997</v>
      </c>
      <c r="O37" s="4">
        <f t="shared" si="1"/>
        <v>1</v>
      </c>
      <c r="P37" s="4">
        <f t="shared" si="2"/>
        <v>1.0344827586206895</v>
      </c>
      <c r="Q37" s="4">
        <f t="shared" si="3"/>
        <v>1.2408759124087592</v>
      </c>
      <c r="R37" s="4">
        <f t="shared" si="4"/>
        <v>1.0526315789473684</v>
      </c>
      <c r="S37" s="4">
        <f t="shared" si="5"/>
        <v>1.28</v>
      </c>
      <c r="T37" s="4">
        <f t="shared" si="6"/>
        <v>1.3333333333333333</v>
      </c>
      <c r="U37" s="4">
        <f t="shared" si="7"/>
        <v>1.0972222222222223</v>
      </c>
      <c r="V37" s="4">
        <f t="shared" si="8"/>
        <v>1.027287319422151</v>
      </c>
      <c r="W37" s="4">
        <f t="shared" si="9"/>
        <v>1.0250000000000001</v>
      </c>
      <c r="X37" s="4">
        <f t="shared" si="10"/>
        <v>1.0062402496099845</v>
      </c>
      <c r="Y37" s="4">
        <f t="shared" si="11"/>
        <v>2.6809504338555463</v>
      </c>
      <c r="AA37" s="4">
        <v>1151.5440000000001</v>
      </c>
    </row>
    <row r="38" spans="1:27" x14ac:dyDescent="0.2">
      <c r="A38" s="10">
        <f t="shared" si="12"/>
        <v>36</v>
      </c>
      <c r="B38" s="14">
        <v>7.9000000000000001E-2</v>
      </c>
      <c r="C38" s="15">
        <v>5.7000000000000002E-2</v>
      </c>
      <c r="D38" s="15">
        <v>0.30599999999999999</v>
      </c>
      <c r="E38" s="15">
        <v>0.40500000000000003</v>
      </c>
      <c r="F38" s="15">
        <v>0.10199999999999999</v>
      </c>
      <c r="G38" s="15">
        <v>0.67200000000000004</v>
      </c>
      <c r="H38" s="15">
        <v>0.39100000000000001</v>
      </c>
      <c r="I38" s="15">
        <v>1.2549999999999999</v>
      </c>
      <c r="J38" s="15">
        <v>0.121</v>
      </c>
      <c r="K38" s="16">
        <v>2.5739999999999998</v>
      </c>
      <c r="L38" s="7">
        <f t="shared" si="0"/>
        <v>0.99913600000000002</v>
      </c>
      <c r="M38" s="4">
        <v>-904240.63800000004</v>
      </c>
      <c r="O38" s="4">
        <f t="shared" si="1"/>
        <v>1.0126582278481013</v>
      </c>
      <c r="P38" s="4">
        <f t="shared" si="2"/>
        <v>1.0526315789473684</v>
      </c>
      <c r="Q38" s="4">
        <f t="shared" si="3"/>
        <v>1.1111111111111112</v>
      </c>
      <c r="R38" s="4">
        <f t="shared" si="4"/>
        <v>1.037037037037037</v>
      </c>
      <c r="S38" s="4">
        <f t="shared" si="5"/>
        <v>1.0199999999999998</v>
      </c>
      <c r="T38" s="4">
        <f t="shared" si="6"/>
        <v>1.2202380952380951</v>
      </c>
      <c r="U38" s="4">
        <f t="shared" si="7"/>
        <v>1.0861111111111112</v>
      </c>
      <c r="V38" s="4">
        <f t="shared" si="8"/>
        <v>1.0199203187250998</v>
      </c>
      <c r="W38" s="4">
        <f t="shared" si="9"/>
        <v>1.0083333333333333</v>
      </c>
      <c r="X38" s="4">
        <f t="shared" si="10"/>
        <v>1.0023310023310024</v>
      </c>
      <c r="Y38" s="4">
        <f t="shared" si="11"/>
        <v>1.7115578683740496</v>
      </c>
      <c r="AA38" s="4">
        <v>1184.5219999999999</v>
      </c>
    </row>
    <row r="39" spans="1:27" x14ac:dyDescent="0.2">
      <c r="A39" s="10">
        <f t="shared" si="12"/>
        <v>37</v>
      </c>
      <c r="B39" s="14">
        <v>0.08</v>
      </c>
      <c r="C39" s="15">
        <v>6.3E-2</v>
      </c>
      <c r="D39" s="15">
        <v>0.31</v>
      </c>
      <c r="E39" s="15">
        <v>0.40699999999999997</v>
      </c>
      <c r="F39" s="15">
        <v>9.8000000000000004E-2</v>
      </c>
      <c r="G39" s="15">
        <v>0.68</v>
      </c>
      <c r="H39" s="15">
        <v>0.39</v>
      </c>
      <c r="I39" s="15">
        <v>1.25</v>
      </c>
      <c r="J39" s="15">
        <v>0.122</v>
      </c>
      <c r="K39" s="16">
        <v>2.573</v>
      </c>
      <c r="L39" s="7">
        <f t="shared" si="0"/>
        <v>0.99925599999999992</v>
      </c>
      <c r="M39" s="4">
        <v>-907317.35400000005</v>
      </c>
      <c r="O39" s="4">
        <f t="shared" si="1"/>
        <v>1</v>
      </c>
      <c r="P39" s="4">
        <f t="shared" si="2"/>
        <v>1.05</v>
      </c>
      <c r="Q39" s="4">
        <f t="shared" si="3"/>
        <v>1.0967741935483872</v>
      </c>
      <c r="R39" s="4">
        <f t="shared" si="4"/>
        <v>1.031941031941032</v>
      </c>
      <c r="S39" s="4">
        <f t="shared" si="5"/>
        <v>1.0204081632653061</v>
      </c>
      <c r="T39" s="4">
        <f t="shared" si="6"/>
        <v>1.2058823529411764</v>
      </c>
      <c r="U39" s="4">
        <f t="shared" si="7"/>
        <v>1.0833333333333335</v>
      </c>
      <c r="V39" s="4">
        <f t="shared" si="8"/>
        <v>1.024</v>
      </c>
      <c r="W39" s="4">
        <f t="shared" si="9"/>
        <v>1.0166666666666666</v>
      </c>
      <c r="X39" s="4">
        <f t="shared" si="10"/>
        <v>1.0027205596579869</v>
      </c>
      <c r="Y39" s="4">
        <f t="shared" si="11"/>
        <v>1.6537156436508271</v>
      </c>
      <c r="AA39" s="4">
        <v>1136.162</v>
      </c>
    </row>
    <row r="40" spans="1:27" x14ac:dyDescent="0.2">
      <c r="A40" s="10">
        <f t="shared" si="12"/>
        <v>38</v>
      </c>
      <c r="B40" s="14">
        <v>0.08</v>
      </c>
      <c r="C40" s="15">
        <v>6.0999999999999999E-2</v>
      </c>
      <c r="D40" s="15">
        <v>0.31</v>
      </c>
      <c r="E40" s="15">
        <v>0.41</v>
      </c>
      <c r="F40" s="15">
        <v>9.8000000000000004E-2</v>
      </c>
      <c r="G40" s="15">
        <v>0.67900000000000005</v>
      </c>
      <c r="H40" s="15">
        <v>0.38800000000000001</v>
      </c>
      <c r="I40" s="15">
        <v>1.2490000000000001</v>
      </c>
      <c r="J40" s="15">
        <v>0.123</v>
      </c>
      <c r="K40" s="16">
        <v>2.56</v>
      </c>
      <c r="L40" s="7">
        <f t="shared" si="0"/>
        <v>0.99801399999999996</v>
      </c>
      <c r="M40" s="4">
        <v>-906905.95499999996</v>
      </c>
      <c r="O40" s="4">
        <f t="shared" si="1"/>
        <v>1</v>
      </c>
      <c r="P40" s="4">
        <f t="shared" si="2"/>
        <v>1.0166666666666666</v>
      </c>
      <c r="Q40" s="4">
        <f t="shared" si="3"/>
        <v>1.0967741935483872</v>
      </c>
      <c r="R40" s="4">
        <f t="shared" si="4"/>
        <v>1.024390243902439</v>
      </c>
      <c r="S40" s="4">
        <f t="shared" si="5"/>
        <v>1.0204081632653061</v>
      </c>
      <c r="T40" s="4">
        <f t="shared" si="6"/>
        <v>1.2076583210603828</v>
      </c>
      <c r="U40" s="4">
        <f t="shared" si="7"/>
        <v>1.0777777777777779</v>
      </c>
      <c r="V40" s="4">
        <f t="shared" si="8"/>
        <v>1.0248198558847077</v>
      </c>
      <c r="W40" s="4">
        <f t="shared" si="9"/>
        <v>1.0250000000000001</v>
      </c>
      <c r="X40" s="4">
        <f t="shared" si="10"/>
        <v>1.0078125</v>
      </c>
      <c r="Y40" s="4">
        <f t="shared" si="11"/>
        <v>1.6060520129950797</v>
      </c>
      <c r="AA40" s="4">
        <v>1140.287</v>
      </c>
    </row>
    <row r="41" spans="1:27" x14ac:dyDescent="0.2">
      <c r="A41" s="10">
        <f t="shared" si="12"/>
        <v>39</v>
      </c>
      <c r="B41" s="14">
        <v>8.2000000000000003E-2</v>
      </c>
      <c r="C41" s="15">
        <v>6.3E-2</v>
      </c>
      <c r="D41" s="15">
        <v>0.308</v>
      </c>
      <c r="E41" s="15">
        <v>0.41099999999999998</v>
      </c>
      <c r="F41" s="15">
        <v>9.6000000000000002E-2</v>
      </c>
      <c r="G41" s="15">
        <v>0.67100000000000004</v>
      </c>
      <c r="H41" s="15">
        <v>0.39100000000000001</v>
      </c>
      <c r="I41" s="15">
        <v>1.2470000000000001</v>
      </c>
      <c r="J41" s="15">
        <v>0.123</v>
      </c>
      <c r="K41" s="16">
        <v>2.57</v>
      </c>
      <c r="L41" s="7">
        <f t="shared" si="0"/>
        <v>0.999857</v>
      </c>
      <c r="M41" s="4">
        <v>-904550.66399999999</v>
      </c>
      <c r="O41" s="4">
        <f t="shared" si="1"/>
        <v>1.0249999999999999</v>
      </c>
      <c r="P41" s="4">
        <f t="shared" si="2"/>
        <v>1.05</v>
      </c>
      <c r="Q41" s="4">
        <f t="shared" si="3"/>
        <v>1.1038961038961039</v>
      </c>
      <c r="R41" s="4">
        <f t="shared" si="4"/>
        <v>1.0218978102189782</v>
      </c>
      <c r="S41" s="4">
        <f t="shared" si="5"/>
        <v>1.0416666666666667</v>
      </c>
      <c r="T41" s="4">
        <f t="shared" si="6"/>
        <v>1.2220566318926973</v>
      </c>
      <c r="U41" s="4">
        <f t="shared" si="7"/>
        <v>1.0861111111111112</v>
      </c>
      <c r="V41" s="4">
        <f t="shared" si="8"/>
        <v>1.0264635124298316</v>
      </c>
      <c r="W41" s="4">
        <f t="shared" si="9"/>
        <v>1.0250000000000001</v>
      </c>
      <c r="X41" s="4">
        <f t="shared" si="10"/>
        <v>1.0038910505836576</v>
      </c>
      <c r="Y41" s="4">
        <f t="shared" si="11"/>
        <v>1.7729527169864254</v>
      </c>
      <c r="AA41" s="4">
        <v>1109.075</v>
      </c>
    </row>
    <row r="42" spans="1:27" x14ac:dyDescent="0.2">
      <c r="A42" s="10">
        <f t="shared" si="12"/>
        <v>40</v>
      </c>
      <c r="B42" s="14">
        <v>7.8E-2</v>
      </c>
      <c r="C42" s="15">
        <v>0.06</v>
      </c>
      <c r="D42" s="15">
        <v>0.309</v>
      </c>
      <c r="E42" s="15">
        <v>0.40100000000000002</v>
      </c>
      <c r="F42" s="15">
        <v>9.2999999999999999E-2</v>
      </c>
      <c r="G42" s="15">
        <v>0.66200000000000003</v>
      </c>
      <c r="H42" s="15">
        <v>0.39900000000000002</v>
      </c>
      <c r="I42" s="15">
        <v>1.2470000000000001</v>
      </c>
      <c r="J42" s="15">
        <v>0.12</v>
      </c>
      <c r="K42" s="16">
        <v>2.5979999999999999</v>
      </c>
      <c r="L42" s="7">
        <f t="shared" si="0"/>
        <v>0.99946800000000002</v>
      </c>
      <c r="M42" s="4">
        <v>-904706.95700000005</v>
      </c>
      <c r="O42" s="4">
        <f t="shared" si="1"/>
        <v>1.0256410256410258</v>
      </c>
      <c r="P42" s="4">
        <f t="shared" si="2"/>
        <v>1</v>
      </c>
      <c r="Q42" s="4">
        <f t="shared" si="3"/>
        <v>1.1003236245954693</v>
      </c>
      <c r="R42" s="4">
        <f t="shared" si="4"/>
        <v>1.0473815461346632</v>
      </c>
      <c r="S42" s="4">
        <f t="shared" si="5"/>
        <v>1.0752688172043012</v>
      </c>
      <c r="T42" s="4">
        <f t="shared" si="6"/>
        <v>1.2386706948640482</v>
      </c>
      <c r="U42" s="4">
        <f t="shared" si="7"/>
        <v>1.1083333333333334</v>
      </c>
      <c r="V42" s="4">
        <f t="shared" si="8"/>
        <v>1.0264635124298316</v>
      </c>
      <c r="W42" s="4">
        <f t="shared" si="9"/>
        <v>1</v>
      </c>
      <c r="X42" s="4">
        <f t="shared" si="10"/>
        <v>1.0069767441860464</v>
      </c>
      <c r="Y42" s="4">
        <f t="shared" si="11"/>
        <v>1.8035450960902428</v>
      </c>
      <c r="AA42" s="4">
        <v>1159.74</v>
      </c>
    </row>
    <row r="43" spans="1:27" x14ac:dyDescent="0.2">
      <c r="A43" s="10">
        <f t="shared" si="12"/>
        <v>41</v>
      </c>
      <c r="B43" s="14">
        <v>7.8E-2</v>
      </c>
      <c r="C43" s="15">
        <v>5.8999999999999997E-2</v>
      </c>
      <c r="D43" s="15">
        <v>0.311</v>
      </c>
      <c r="E43" s="15">
        <v>0.40500000000000003</v>
      </c>
      <c r="F43" s="15">
        <v>9.9000000000000005E-2</v>
      </c>
      <c r="G43" s="15">
        <v>0.68500000000000005</v>
      </c>
      <c r="H43" s="15">
        <v>0.38800000000000001</v>
      </c>
      <c r="I43" s="15">
        <v>1.2490000000000001</v>
      </c>
      <c r="J43" s="15">
        <v>0.124</v>
      </c>
      <c r="K43" s="16">
        <v>2.5609999999999999</v>
      </c>
      <c r="L43" s="7">
        <f t="shared" si="0"/>
        <v>1.000548</v>
      </c>
      <c r="M43" s="4">
        <v>-904411.39099999995</v>
      </c>
      <c r="O43" s="4">
        <f t="shared" si="1"/>
        <v>1.0256410256410258</v>
      </c>
      <c r="P43" s="4">
        <f t="shared" si="2"/>
        <v>1.0169491525423728</v>
      </c>
      <c r="Q43" s="4">
        <f t="shared" si="3"/>
        <v>1.0932475884244375</v>
      </c>
      <c r="R43" s="4">
        <f t="shared" si="4"/>
        <v>1.037037037037037</v>
      </c>
      <c r="S43" s="4">
        <f t="shared" si="5"/>
        <v>1.0101010101010102</v>
      </c>
      <c r="T43" s="4">
        <f t="shared" si="6"/>
        <v>1.1970802919708028</v>
      </c>
      <c r="U43" s="4">
        <f t="shared" si="7"/>
        <v>1.0777777777777779</v>
      </c>
      <c r="V43" s="4">
        <f t="shared" si="8"/>
        <v>1.0248198558847077</v>
      </c>
      <c r="W43" s="4">
        <f t="shared" si="9"/>
        <v>1.0333333333333334</v>
      </c>
      <c r="X43" s="4">
        <f t="shared" si="10"/>
        <v>1.0074189769621242</v>
      </c>
      <c r="Y43" s="4">
        <f t="shared" si="11"/>
        <v>1.6440795495252625</v>
      </c>
      <c r="AA43" s="4">
        <v>1178.825</v>
      </c>
    </row>
    <row r="44" spans="1:27" x14ac:dyDescent="0.2">
      <c r="A44" s="10">
        <f t="shared" si="12"/>
        <v>42</v>
      </c>
      <c r="B44" s="14">
        <v>7.8E-2</v>
      </c>
      <c r="C44" s="15">
        <v>5.8000000000000003E-2</v>
      </c>
      <c r="D44" s="15">
        <v>0.31</v>
      </c>
      <c r="E44" s="15">
        <v>0.40100000000000002</v>
      </c>
      <c r="F44" s="15">
        <v>0.10199999999999999</v>
      </c>
      <c r="G44" s="15">
        <v>0.66900000000000004</v>
      </c>
      <c r="H44" s="15">
        <v>0.38600000000000001</v>
      </c>
      <c r="I44" s="15">
        <v>1.26</v>
      </c>
      <c r="J44" s="15">
        <v>0.124</v>
      </c>
      <c r="K44" s="16">
        <v>2.552</v>
      </c>
      <c r="L44" s="7">
        <f t="shared" si="0"/>
        <v>0.9998800000000001</v>
      </c>
      <c r="M44" s="4">
        <v>-903891.14899999998</v>
      </c>
      <c r="O44" s="4">
        <f t="shared" si="1"/>
        <v>1.0256410256410258</v>
      </c>
      <c r="P44" s="4">
        <f t="shared" si="2"/>
        <v>1.0344827586206895</v>
      </c>
      <c r="Q44" s="4">
        <f t="shared" si="3"/>
        <v>1.0967741935483872</v>
      </c>
      <c r="R44" s="4">
        <f t="shared" si="4"/>
        <v>1.0473815461346632</v>
      </c>
      <c r="S44" s="4">
        <f t="shared" si="5"/>
        <v>1.0199999999999998</v>
      </c>
      <c r="T44" s="4">
        <f t="shared" si="6"/>
        <v>1.2257100149476829</v>
      </c>
      <c r="U44" s="4">
        <f t="shared" si="7"/>
        <v>1.0722222222222222</v>
      </c>
      <c r="V44" s="4">
        <f t="shared" si="8"/>
        <v>1.0158730158730158</v>
      </c>
      <c r="W44" s="4">
        <f t="shared" si="9"/>
        <v>1.0333333333333334</v>
      </c>
      <c r="X44" s="4">
        <f t="shared" si="10"/>
        <v>1.0109717868338559</v>
      </c>
      <c r="Y44" s="4">
        <f t="shared" si="11"/>
        <v>1.7339333187281765</v>
      </c>
      <c r="AA44" s="4">
        <v>1093.8009999999999</v>
      </c>
    </row>
    <row r="45" spans="1:27" x14ac:dyDescent="0.2">
      <c r="A45" s="10">
        <f t="shared" si="12"/>
        <v>43</v>
      </c>
      <c r="B45" s="14">
        <v>7.6999999999999999E-2</v>
      </c>
      <c r="C45" s="15">
        <v>5.7000000000000002E-2</v>
      </c>
      <c r="D45" s="15">
        <v>0.30599999999999999</v>
      </c>
      <c r="E45" s="15">
        <v>0.40500000000000003</v>
      </c>
      <c r="F45" s="15">
        <v>0.10199999999999999</v>
      </c>
      <c r="G45" s="15">
        <v>0.67100000000000004</v>
      </c>
      <c r="H45" s="15">
        <v>0.39200000000000002</v>
      </c>
      <c r="I45" s="15">
        <v>1.2470000000000001</v>
      </c>
      <c r="J45" s="15">
        <v>0.123</v>
      </c>
      <c r="K45" s="16">
        <v>2.5619999999999998</v>
      </c>
      <c r="L45" s="7">
        <f t="shared" si="0"/>
        <v>1.0007110000000001</v>
      </c>
      <c r="M45" s="4">
        <v>-905788.87100000004</v>
      </c>
      <c r="O45" s="4">
        <f t="shared" si="1"/>
        <v>1.0389610389610391</v>
      </c>
      <c r="P45" s="4">
        <f t="shared" si="2"/>
        <v>1.0526315789473684</v>
      </c>
      <c r="Q45" s="4">
        <f t="shared" si="3"/>
        <v>1.1111111111111112</v>
      </c>
      <c r="R45" s="4">
        <f t="shared" si="4"/>
        <v>1.037037037037037</v>
      </c>
      <c r="S45" s="4">
        <f t="shared" si="5"/>
        <v>1.0199999999999998</v>
      </c>
      <c r="T45" s="4">
        <f t="shared" si="6"/>
        <v>1.2220566318926973</v>
      </c>
      <c r="U45" s="4">
        <f t="shared" si="7"/>
        <v>1.088888888888889</v>
      </c>
      <c r="V45" s="4">
        <f t="shared" si="8"/>
        <v>1.0264635124298316</v>
      </c>
      <c r="W45" s="4">
        <f t="shared" si="9"/>
        <v>1.0250000000000001</v>
      </c>
      <c r="X45" s="4">
        <f t="shared" si="10"/>
        <v>1.0070257611241218</v>
      </c>
      <c r="Y45" s="4">
        <f t="shared" si="11"/>
        <v>1.8122180286466865</v>
      </c>
      <c r="AA45" s="4">
        <v>1141.7329999999999</v>
      </c>
    </row>
    <row r="46" spans="1:27" x14ac:dyDescent="0.2">
      <c r="A46" s="10">
        <f t="shared" si="12"/>
        <v>44</v>
      </c>
      <c r="B46" s="14">
        <v>7.9000000000000001E-2</v>
      </c>
      <c r="C46" s="15">
        <v>5.5E-2</v>
      </c>
      <c r="D46" s="15">
        <v>0.31</v>
      </c>
      <c r="E46" s="15">
        <v>0.40500000000000003</v>
      </c>
      <c r="F46" s="15">
        <v>0.107</v>
      </c>
      <c r="G46" s="15">
        <v>0.69699999999999995</v>
      </c>
      <c r="H46" s="15">
        <v>0.38300000000000001</v>
      </c>
      <c r="I46" s="15">
        <v>1.2669999999999999</v>
      </c>
      <c r="J46" s="15">
        <v>0.121</v>
      </c>
      <c r="K46" s="16">
        <v>2.569</v>
      </c>
      <c r="L46" s="7">
        <f t="shared" si="0"/>
        <v>1.0005839999999999</v>
      </c>
      <c r="M46" s="4">
        <v>-903456.71900000004</v>
      </c>
      <c r="O46" s="4">
        <f t="shared" si="1"/>
        <v>1.0126582278481013</v>
      </c>
      <c r="P46" s="4">
        <f t="shared" si="2"/>
        <v>1.0909090909090908</v>
      </c>
      <c r="Q46" s="4">
        <f t="shared" si="3"/>
        <v>1.0967741935483872</v>
      </c>
      <c r="R46" s="4">
        <f t="shared" si="4"/>
        <v>1.037037037037037</v>
      </c>
      <c r="S46" s="4">
        <f t="shared" si="5"/>
        <v>1.0699999999999998</v>
      </c>
      <c r="T46" s="4">
        <f t="shared" si="6"/>
        <v>1.1764705882352942</v>
      </c>
      <c r="U46" s="4">
        <f t="shared" si="7"/>
        <v>1.0638888888888889</v>
      </c>
      <c r="V46" s="4">
        <f t="shared" si="8"/>
        <v>1.01026045777427</v>
      </c>
      <c r="W46" s="4">
        <f t="shared" si="9"/>
        <v>1.0083333333333333</v>
      </c>
      <c r="X46" s="4">
        <f t="shared" si="10"/>
        <v>1.0042818217205138</v>
      </c>
      <c r="Y46" s="4">
        <f t="shared" si="11"/>
        <v>1.7215401383026174</v>
      </c>
      <c r="AA46" s="4">
        <v>1118.0940000000001</v>
      </c>
    </row>
    <row r="47" spans="1:27" x14ac:dyDescent="0.2">
      <c r="A47" s="10">
        <f t="shared" si="12"/>
        <v>45</v>
      </c>
      <c r="B47" s="14">
        <v>8.2000000000000003E-2</v>
      </c>
      <c r="C47" s="15">
        <v>6.2E-2</v>
      </c>
      <c r="D47" s="15">
        <v>0.32400000000000001</v>
      </c>
      <c r="E47" s="15">
        <v>0.41599999999999998</v>
      </c>
      <c r="F47" s="15">
        <v>9.1999999999999998E-2</v>
      </c>
      <c r="G47" s="15">
        <v>0.72699999999999998</v>
      </c>
      <c r="H47" s="15">
        <v>0.38200000000000001</v>
      </c>
      <c r="I47" s="15">
        <v>1.26</v>
      </c>
      <c r="J47" s="15">
        <v>0.12</v>
      </c>
      <c r="K47" s="16">
        <v>2.5990000000000002</v>
      </c>
      <c r="L47" s="7">
        <f t="shared" si="0"/>
        <v>0.99995199999999995</v>
      </c>
      <c r="M47" s="4">
        <v>-908442.53799999994</v>
      </c>
      <c r="O47" s="4">
        <f t="shared" si="1"/>
        <v>1.0249999999999999</v>
      </c>
      <c r="P47" s="4">
        <f t="shared" si="2"/>
        <v>1.0333333333333334</v>
      </c>
      <c r="Q47" s="4">
        <f t="shared" si="3"/>
        <v>1.0493827160493827</v>
      </c>
      <c r="R47" s="4">
        <f t="shared" si="4"/>
        <v>1.0096153846153846</v>
      </c>
      <c r="S47" s="4">
        <f t="shared" si="5"/>
        <v>1.0869565217391306</v>
      </c>
      <c r="T47" s="4">
        <f t="shared" si="6"/>
        <v>1.1279229711141678</v>
      </c>
      <c r="U47" s="4">
        <f t="shared" si="7"/>
        <v>1.0611111111111111</v>
      </c>
      <c r="V47" s="4">
        <f t="shared" si="8"/>
        <v>1.0158730158730158</v>
      </c>
      <c r="W47" s="4">
        <f t="shared" si="9"/>
        <v>1</v>
      </c>
      <c r="X47" s="4">
        <f t="shared" si="10"/>
        <v>1.0073643410852713</v>
      </c>
      <c r="Y47" s="4">
        <f t="shared" si="11"/>
        <v>1.4939382453685184</v>
      </c>
      <c r="AA47" s="4">
        <v>1141.33</v>
      </c>
    </row>
    <row r="48" spans="1:27" x14ac:dyDescent="0.2">
      <c r="A48" s="10">
        <f t="shared" si="12"/>
        <v>46</v>
      </c>
      <c r="B48" s="14">
        <v>0.08</v>
      </c>
      <c r="C48" s="15">
        <v>5.8999999999999997E-2</v>
      </c>
      <c r="D48" s="15">
        <v>0.30599999999999999</v>
      </c>
      <c r="E48" s="15">
        <v>0.40899999999999997</v>
      </c>
      <c r="F48" s="15">
        <v>0.107</v>
      </c>
      <c r="G48" s="15">
        <v>0.66500000000000004</v>
      </c>
      <c r="H48" s="15">
        <v>0.38500000000000001</v>
      </c>
      <c r="I48" s="15">
        <v>1.256</v>
      </c>
      <c r="J48" s="15">
        <v>0.123</v>
      </c>
      <c r="K48" s="16">
        <v>2.573</v>
      </c>
      <c r="L48" s="7">
        <f t="shared" si="0"/>
        <v>1.0010680000000001</v>
      </c>
      <c r="M48" s="4">
        <v>-907106.4</v>
      </c>
      <c r="O48" s="4">
        <f t="shared" si="1"/>
        <v>1</v>
      </c>
      <c r="P48" s="4">
        <f t="shared" si="2"/>
        <v>1.0169491525423728</v>
      </c>
      <c r="Q48" s="4">
        <f t="shared" si="3"/>
        <v>1.1111111111111112</v>
      </c>
      <c r="R48" s="4">
        <f t="shared" si="4"/>
        <v>1.0268948655256724</v>
      </c>
      <c r="S48" s="4">
        <f t="shared" si="5"/>
        <v>1.0699999999999998</v>
      </c>
      <c r="T48" s="4">
        <f t="shared" si="6"/>
        <v>1.2330827067669172</v>
      </c>
      <c r="U48" s="4">
        <f t="shared" si="7"/>
        <v>1.0694444444444444</v>
      </c>
      <c r="V48" s="4">
        <f t="shared" si="8"/>
        <v>1.0191082802547771</v>
      </c>
      <c r="W48" s="4">
        <f t="shared" si="9"/>
        <v>1.0250000000000001</v>
      </c>
      <c r="X48" s="4">
        <f t="shared" si="10"/>
        <v>1.0027205596579869</v>
      </c>
      <c r="Y48" s="4">
        <f t="shared" si="11"/>
        <v>1.7149088460816084</v>
      </c>
      <c r="AA48" s="4">
        <v>1132.3689999999999</v>
      </c>
    </row>
    <row r="49" spans="1:27" x14ac:dyDescent="0.2">
      <c r="A49" s="10">
        <f t="shared" si="12"/>
        <v>47</v>
      </c>
      <c r="B49" s="14">
        <v>7.8E-2</v>
      </c>
      <c r="C49" s="15">
        <v>5.8999999999999997E-2</v>
      </c>
      <c r="D49" s="15">
        <v>0.32200000000000001</v>
      </c>
      <c r="E49" s="15">
        <v>0.41099999999999998</v>
      </c>
      <c r="F49" s="15">
        <v>0.105</v>
      </c>
      <c r="G49" s="15">
        <v>0.72299999999999998</v>
      </c>
      <c r="H49" s="15">
        <v>0.374</v>
      </c>
      <c r="I49" s="15">
        <v>1.2729999999999999</v>
      </c>
      <c r="J49" s="15">
        <v>0.12</v>
      </c>
      <c r="K49" s="16">
        <v>2.585</v>
      </c>
      <c r="L49" s="7">
        <f t="shared" si="0"/>
        <v>0.99916099999999997</v>
      </c>
      <c r="M49" s="4">
        <v>-905341.67200000002</v>
      </c>
      <c r="O49" s="4">
        <f t="shared" si="1"/>
        <v>1.0256410256410258</v>
      </c>
      <c r="P49" s="4">
        <f t="shared" si="2"/>
        <v>1.0169491525423728</v>
      </c>
      <c r="Q49" s="4">
        <f t="shared" si="3"/>
        <v>1.0559006211180124</v>
      </c>
      <c r="R49" s="4">
        <f t="shared" si="4"/>
        <v>1.0218978102189782</v>
      </c>
      <c r="S49" s="4">
        <f t="shared" si="5"/>
        <v>1.0499999999999998</v>
      </c>
      <c r="T49" s="4">
        <f t="shared" si="6"/>
        <v>1.1341632088520055</v>
      </c>
      <c r="U49" s="4">
        <f t="shared" si="7"/>
        <v>1.038888888888889</v>
      </c>
      <c r="V49" s="4">
        <f t="shared" si="8"/>
        <v>1.0054988216810685</v>
      </c>
      <c r="W49" s="4">
        <f t="shared" si="9"/>
        <v>1</v>
      </c>
      <c r="X49" s="4">
        <f t="shared" si="10"/>
        <v>1.001937984496124</v>
      </c>
      <c r="Y49" s="4">
        <f t="shared" si="11"/>
        <v>1.4027539489083631</v>
      </c>
      <c r="AA49" s="4">
        <v>1135.1790000000001</v>
      </c>
    </row>
    <row r="50" spans="1:27" x14ac:dyDescent="0.2">
      <c r="A50" s="10">
        <f t="shared" si="12"/>
        <v>48</v>
      </c>
      <c r="B50" s="14">
        <v>7.6999999999999999E-2</v>
      </c>
      <c r="C50" s="15">
        <v>5.8000000000000003E-2</v>
      </c>
      <c r="D50" s="15">
        <v>0.30499999999999999</v>
      </c>
      <c r="E50" s="15">
        <v>0.40500000000000003</v>
      </c>
      <c r="F50" s="15">
        <v>0.106</v>
      </c>
      <c r="G50" s="15">
        <v>0.65200000000000002</v>
      </c>
      <c r="H50" s="15">
        <v>0.39</v>
      </c>
      <c r="I50" s="15">
        <v>1.2490000000000001</v>
      </c>
      <c r="J50" s="15">
        <v>0.122</v>
      </c>
      <c r="K50" s="16">
        <v>2.589</v>
      </c>
      <c r="L50" s="7">
        <f t="shared" si="0"/>
        <v>1.0000710000000002</v>
      </c>
      <c r="M50" s="4">
        <v>-900299.27800000005</v>
      </c>
      <c r="O50" s="4">
        <f t="shared" si="1"/>
        <v>1.0389610389610391</v>
      </c>
      <c r="P50" s="4">
        <f t="shared" si="2"/>
        <v>1.0344827586206895</v>
      </c>
      <c r="Q50" s="4">
        <f t="shared" si="3"/>
        <v>1.1147540983606559</v>
      </c>
      <c r="R50" s="4">
        <f t="shared" si="4"/>
        <v>1.037037037037037</v>
      </c>
      <c r="S50" s="4">
        <f t="shared" si="5"/>
        <v>1.0599999999999998</v>
      </c>
      <c r="T50" s="4">
        <f t="shared" si="6"/>
        <v>1.2576687116564416</v>
      </c>
      <c r="U50" s="4">
        <f t="shared" si="7"/>
        <v>1.0833333333333335</v>
      </c>
      <c r="V50" s="4">
        <f t="shared" si="8"/>
        <v>1.0248198558847077</v>
      </c>
      <c r="W50" s="4">
        <f t="shared" si="9"/>
        <v>1.0166666666666666</v>
      </c>
      <c r="X50" s="4">
        <f t="shared" si="10"/>
        <v>1.0034883720930232</v>
      </c>
      <c r="Y50" s="4">
        <f t="shared" si="11"/>
        <v>1.8761542956945927</v>
      </c>
      <c r="AA50" s="4">
        <v>1137.098</v>
      </c>
    </row>
    <row r="51" spans="1:27" x14ac:dyDescent="0.2">
      <c r="A51" s="10">
        <f t="shared" si="12"/>
        <v>49</v>
      </c>
      <c r="B51" s="14">
        <v>7.9000000000000001E-2</v>
      </c>
      <c r="C51" s="15">
        <v>6.0999999999999999E-2</v>
      </c>
      <c r="D51" s="15">
        <v>0.318</v>
      </c>
      <c r="E51" s="15">
        <v>0.40899999999999997</v>
      </c>
      <c r="F51" s="15">
        <v>9.4E-2</v>
      </c>
      <c r="G51" s="15">
        <v>0.70199999999999996</v>
      </c>
      <c r="H51" s="15">
        <v>0.38600000000000001</v>
      </c>
      <c r="I51" s="15">
        <v>1.256</v>
      </c>
      <c r="J51" s="15">
        <v>0.123</v>
      </c>
      <c r="K51" s="16">
        <v>2.56</v>
      </c>
      <c r="L51" s="7">
        <f t="shared" si="0"/>
        <v>1.0005649999999999</v>
      </c>
      <c r="M51" s="4">
        <v>-911316.36300000001</v>
      </c>
      <c r="O51" s="4">
        <f t="shared" si="1"/>
        <v>1.0126582278481013</v>
      </c>
      <c r="P51" s="4">
        <f t="shared" si="2"/>
        <v>1.0166666666666666</v>
      </c>
      <c r="Q51" s="4">
        <f t="shared" si="3"/>
        <v>1.0691823899371069</v>
      </c>
      <c r="R51" s="4">
        <f t="shared" si="4"/>
        <v>1.0268948655256724</v>
      </c>
      <c r="S51" s="4">
        <f t="shared" si="5"/>
        <v>1.0638297872340425</v>
      </c>
      <c r="T51" s="4">
        <f t="shared" si="6"/>
        <v>1.1680911680911681</v>
      </c>
      <c r="U51" s="4">
        <f t="shared" si="7"/>
        <v>1.0722222222222222</v>
      </c>
      <c r="V51" s="4">
        <f t="shared" si="8"/>
        <v>1.0191082802547771</v>
      </c>
      <c r="W51" s="4">
        <f t="shared" si="9"/>
        <v>1.0250000000000001</v>
      </c>
      <c r="X51" s="4">
        <f t="shared" si="10"/>
        <v>1.0078125</v>
      </c>
      <c r="Y51" s="4">
        <f t="shared" si="11"/>
        <v>1.5855388453996972</v>
      </c>
      <c r="AA51" s="4">
        <v>1137.585</v>
      </c>
    </row>
    <row r="52" spans="1:27" x14ac:dyDescent="0.2">
      <c r="A52" s="10">
        <f t="shared" si="12"/>
        <v>50</v>
      </c>
      <c r="B52" s="14">
        <v>7.9000000000000001E-2</v>
      </c>
      <c r="C52" s="15">
        <v>5.5E-2</v>
      </c>
      <c r="D52" s="15">
        <v>0.32700000000000001</v>
      </c>
      <c r="E52" s="15">
        <v>0.41499999999999998</v>
      </c>
      <c r="F52" s="15">
        <v>9.1999999999999998E-2</v>
      </c>
      <c r="G52" s="15">
        <v>0.73199999999999998</v>
      </c>
      <c r="H52" s="15">
        <v>0.379</v>
      </c>
      <c r="I52" s="15">
        <v>1.2589999999999999</v>
      </c>
      <c r="J52" s="15">
        <v>0.123</v>
      </c>
      <c r="K52" s="16">
        <v>2.5659999999999998</v>
      </c>
      <c r="L52" s="7">
        <f t="shared" si="0"/>
        <v>1.0001729999999998</v>
      </c>
      <c r="M52" s="4">
        <v>-905533.04399999999</v>
      </c>
      <c r="O52" s="4">
        <f t="shared" si="1"/>
        <v>1.0126582278481013</v>
      </c>
      <c r="P52" s="4">
        <f t="shared" si="2"/>
        <v>1.0909090909090908</v>
      </c>
      <c r="Q52" s="4">
        <f t="shared" si="3"/>
        <v>1.0397553516819573</v>
      </c>
      <c r="R52" s="4">
        <f t="shared" si="4"/>
        <v>1.0120481927710843</v>
      </c>
      <c r="S52" s="4">
        <f t="shared" si="5"/>
        <v>1.0869565217391306</v>
      </c>
      <c r="T52" s="4">
        <f t="shared" si="6"/>
        <v>1.1202185792349726</v>
      </c>
      <c r="U52" s="4">
        <f t="shared" si="7"/>
        <v>1.0527777777777778</v>
      </c>
      <c r="V52" s="4">
        <f t="shared" si="8"/>
        <v>1.0166799046862591</v>
      </c>
      <c r="W52" s="4">
        <f t="shared" si="9"/>
        <v>1.0250000000000001</v>
      </c>
      <c r="X52" s="4">
        <f t="shared" si="10"/>
        <v>1.0054559625876851</v>
      </c>
      <c r="Y52" s="4">
        <f t="shared" si="11"/>
        <v>1.5613728620423735</v>
      </c>
      <c r="AA52" s="4">
        <v>1136.675</v>
      </c>
    </row>
    <row r="53" spans="1:27" x14ac:dyDescent="0.2">
      <c r="A53" s="10">
        <f t="shared" si="12"/>
        <v>51</v>
      </c>
      <c r="B53" s="14">
        <v>0.08</v>
      </c>
      <c r="C53" s="15">
        <v>6.2E-2</v>
      </c>
      <c r="D53" s="15">
        <v>0.30199999999999999</v>
      </c>
      <c r="E53" s="15">
        <v>0.40899999999999997</v>
      </c>
      <c r="F53" s="15">
        <v>0.111</v>
      </c>
      <c r="G53" s="15">
        <v>0.66400000000000003</v>
      </c>
      <c r="H53" s="15">
        <v>0.38600000000000001</v>
      </c>
      <c r="I53" s="15">
        <v>1.2589999999999999</v>
      </c>
      <c r="J53" s="15">
        <v>0.121</v>
      </c>
      <c r="K53" s="16">
        <v>2.569</v>
      </c>
      <c r="L53" s="7">
        <f t="shared" si="0"/>
        <v>0.99900499999999992</v>
      </c>
      <c r="M53" s="4">
        <v>-905626.31700000004</v>
      </c>
      <c r="O53" s="4">
        <f t="shared" si="1"/>
        <v>1</v>
      </c>
      <c r="P53" s="4">
        <f t="shared" si="2"/>
        <v>1.0333333333333334</v>
      </c>
      <c r="Q53" s="4">
        <f t="shared" si="3"/>
        <v>1.1258278145695366</v>
      </c>
      <c r="R53" s="4">
        <f t="shared" si="4"/>
        <v>1.0268948655256724</v>
      </c>
      <c r="S53" s="4">
        <f t="shared" si="5"/>
        <v>1.1099999999999999</v>
      </c>
      <c r="T53" s="4">
        <f t="shared" si="6"/>
        <v>1.2349397590361444</v>
      </c>
      <c r="U53" s="4">
        <f t="shared" si="7"/>
        <v>1.0722222222222222</v>
      </c>
      <c r="V53" s="4">
        <f t="shared" si="8"/>
        <v>1.0166799046862591</v>
      </c>
      <c r="W53" s="4">
        <f t="shared" si="9"/>
        <v>1.0083333333333333</v>
      </c>
      <c r="X53" s="4">
        <f t="shared" si="10"/>
        <v>1.0042818217205138</v>
      </c>
      <c r="Y53" s="4">
        <f t="shared" si="11"/>
        <v>1.8077397877428441</v>
      </c>
      <c r="AA53" s="4">
        <v>1101.3040000000001</v>
      </c>
    </row>
    <row r="54" spans="1:27" x14ac:dyDescent="0.2">
      <c r="A54" s="10">
        <f t="shared" si="12"/>
        <v>52</v>
      </c>
      <c r="B54" s="14">
        <v>7.9000000000000001E-2</v>
      </c>
      <c r="C54" s="15">
        <v>5.8000000000000003E-2</v>
      </c>
      <c r="D54" s="15">
        <v>0.32600000000000001</v>
      </c>
      <c r="E54" s="15">
        <v>0.41199999999999998</v>
      </c>
      <c r="F54" s="15">
        <v>9.4E-2</v>
      </c>
      <c r="G54" s="15">
        <v>0.73799999999999999</v>
      </c>
      <c r="H54" s="15">
        <v>0.379</v>
      </c>
      <c r="I54" s="15">
        <v>1.2629999999999999</v>
      </c>
      <c r="J54" s="15">
        <v>0.122</v>
      </c>
      <c r="K54" s="16">
        <v>2.5579999999999998</v>
      </c>
      <c r="L54" s="7">
        <f t="shared" si="0"/>
        <v>0.99901899999999988</v>
      </c>
      <c r="M54" s="4">
        <v>-903492.17299999995</v>
      </c>
      <c r="O54" s="4">
        <f t="shared" si="1"/>
        <v>1.0126582278481013</v>
      </c>
      <c r="P54" s="4">
        <f t="shared" si="2"/>
        <v>1.0344827586206895</v>
      </c>
      <c r="Q54" s="4">
        <f t="shared" si="3"/>
        <v>1.0429447852760736</v>
      </c>
      <c r="R54" s="4">
        <f t="shared" si="4"/>
        <v>1.0194174757281553</v>
      </c>
      <c r="S54" s="4">
        <f t="shared" si="5"/>
        <v>1.0638297872340425</v>
      </c>
      <c r="T54" s="4">
        <f t="shared" si="6"/>
        <v>1.1111111111111112</v>
      </c>
      <c r="U54" s="4">
        <f t="shared" si="7"/>
        <v>1.0527777777777778</v>
      </c>
      <c r="V54" s="4">
        <f t="shared" si="8"/>
        <v>1.0134600158353129</v>
      </c>
      <c r="W54" s="4">
        <f t="shared" si="9"/>
        <v>1.0166666666666666</v>
      </c>
      <c r="X54" s="4">
        <f t="shared" si="10"/>
        <v>1.0086004691164974</v>
      </c>
      <c r="Y54" s="4">
        <f t="shared" si="11"/>
        <v>1.4403573713601676</v>
      </c>
      <c r="AA54" s="4">
        <v>1148.7819999999999</v>
      </c>
    </row>
    <row r="55" spans="1:27" x14ac:dyDescent="0.2">
      <c r="A55" s="10">
        <f t="shared" si="12"/>
        <v>53</v>
      </c>
      <c r="B55" s="14">
        <v>7.8E-2</v>
      </c>
      <c r="C55" s="15">
        <v>6.2E-2</v>
      </c>
      <c r="D55" s="15">
        <v>0.315</v>
      </c>
      <c r="E55" s="15">
        <v>0.40899999999999997</v>
      </c>
      <c r="F55" s="15">
        <v>0.104</v>
      </c>
      <c r="G55" s="15">
        <v>0.69099999999999995</v>
      </c>
      <c r="H55" s="15">
        <v>0.38200000000000001</v>
      </c>
      <c r="I55" s="15">
        <v>1.2609999999999999</v>
      </c>
      <c r="J55" s="15">
        <v>0.121</v>
      </c>
      <c r="K55" s="16">
        <v>2.589</v>
      </c>
      <c r="L55" s="7">
        <f t="shared" si="0"/>
        <v>1.0005059999999999</v>
      </c>
      <c r="M55" s="4">
        <v>-900531.65899999999</v>
      </c>
      <c r="O55" s="4">
        <f t="shared" si="1"/>
        <v>1.0256410256410258</v>
      </c>
      <c r="P55" s="4">
        <f t="shared" si="2"/>
        <v>1.0333333333333334</v>
      </c>
      <c r="Q55" s="4">
        <f t="shared" si="3"/>
        <v>1.0793650793650795</v>
      </c>
      <c r="R55" s="4">
        <f t="shared" si="4"/>
        <v>1.0268948655256724</v>
      </c>
      <c r="S55" s="4">
        <f t="shared" si="5"/>
        <v>1.0399999999999998</v>
      </c>
      <c r="T55" s="4">
        <f t="shared" si="6"/>
        <v>1.1866859623733719</v>
      </c>
      <c r="U55" s="4">
        <f t="shared" si="7"/>
        <v>1.0611111111111111</v>
      </c>
      <c r="V55" s="4">
        <f t="shared" si="8"/>
        <v>1.0150674068199843</v>
      </c>
      <c r="W55" s="4">
        <f t="shared" si="9"/>
        <v>1.0083333333333333</v>
      </c>
      <c r="X55" s="4">
        <f t="shared" si="10"/>
        <v>1.0034883720930232</v>
      </c>
      <c r="Y55" s="4">
        <f t="shared" si="11"/>
        <v>1.5800525361692446</v>
      </c>
      <c r="AA55" s="4">
        <v>1125.498</v>
      </c>
    </row>
    <row r="56" spans="1:27" x14ac:dyDescent="0.2">
      <c r="A56" s="10">
        <f t="shared" si="12"/>
        <v>54</v>
      </c>
      <c r="B56" s="14">
        <v>7.8E-2</v>
      </c>
      <c r="C56" s="15">
        <v>5.8999999999999997E-2</v>
      </c>
      <c r="D56" s="15">
        <v>0.313</v>
      </c>
      <c r="E56" s="15">
        <v>0.41199999999999998</v>
      </c>
      <c r="F56" s="15">
        <v>9.2999999999999999E-2</v>
      </c>
      <c r="G56" s="15">
        <v>0.68200000000000005</v>
      </c>
      <c r="H56" s="15">
        <v>0.39600000000000002</v>
      </c>
      <c r="I56" s="15">
        <v>1.2450000000000001</v>
      </c>
      <c r="J56" s="15">
        <v>0.12</v>
      </c>
      <c r="K56" s="16">
        <v>2.58</v>
      </c>
      <c r="L56" s="7">
        <f t="shared" si="0"/>
        <v>0.99960400000000005</v>
      </c>
      <c r="M56" s="4">
        <v>-909535.54500000004</v>
      </c>
      <c r="O56" s="4">
        <f t="shared" si="1"/>
        <v>1.0256410256410258</v>
      </c>
      <c r="P56" s="4">
        <f t="shared" si="2"/>
        <v>1.0169491525423728</v>
      </c>
      <c r="Q56" s="4">
        <f t="shared" si="3"/>
        <v>1.086261980830671</v>
      </c>
      <c r="R56" s="4">
        <f t="shared" si="4"/>
        <v>1.0194174757281553</v>
      </c>
      <c r="S56" s="4">
        <f t="shared" si="5"/>
        <v>1.0752688172043012</v>
      </c>
      <c r="T56" s="4">
        <f t="shared" si="6"/>
        <v>1.2023460410557183</v>
      </c>
      <c r="U56" s="4">
        <f t="shared" si="7"/>
        <v>1.1000000000000001</v>
      </c>
      <c r="V56" s="4">
        <f t="shared" si="8"/>
        <v>1.0281124497991967</v>
      </c>
      <c r="W56" s="4">
        <f t="shared" si="9"/>
        <v>1</v>
      </c>
      <c r="X56" s="4">
        <f t="shared" si="10"/>
        <v>1</v>
      </c>
      <c r="Y56" s="4">
        <f t="shared" si="11"/>
        <v>1.6887334639679417</v>
      </c>
      <c r="AA56" s="4">
        <v>1356.5419999999999</v>
      </c>
    </row>
    <row r="57" spans="1:27" x14ac:dyDescent="0.2">
      <c r="A57" s="10">
        <f t="shared" si="12"/>
        <v>55</v>
      </c>
      <c r="B57" s="14">
        <v>7.9000000000000001E-2</v>
      </c>
      <c r="C57" s="15">
        <v>6.2E-2</v>
      </c>
      <c r="D57" s="15">
        <v>0.29699999999999999</v>
      </c>
      <c r="E57" s="15">
        <v>0.40400000000000003</v>
      </c>
      <c r="F57" s="15">
        <v>0.109</v>
      </c>
      <c r="G57" s="15">
        <v>0.65100000000000002</v>
      </c>
      <c r="H57" s="15">
        <v>0.39200000000000002</v>
      </c>
      <c r="I57" s="15">
        <v>1.2450000000000001</v>
      </c>
      <c r="J57" s="15">
        <v>0.123</v>
      </c>
      <c r="K57" s="16">
        <v>2.569</v>
      </c>
      <c r="L57" s="7">
        <f t="shared" si="0"/>
        <v>0.99987200000000009</v>
      </c>
      <c r="M57" s="4">
        <v>-907060.071</v>
      </c>
      <c r="O57" s="4">
        <f t="shared" si="1"/>
        <v>1.0126582278481013</v>
      </c>
      <c r="P57" s="4">
        <f t="shared" si="2"/>
        <v>1.0333333333333334</v>
      </c>
      <c r="Q57" s="4">
        <f t="shared" si="3"/>
        <v>1.1447811447811449</v>
      </c>
      <c r="R57" s="4">
        <f t="shared" si="4"/>
        <v>1.0396039603960394</v>
      </c>
      <c r="S57" s="4">
        <f t="shared" si="5"/>
        <v>1.0899999999999999</v>
      </c>
      <c r="T57" s="4">
        <f t="shared" si="6"/>
        <v>1.2596006144393239</v>
      </c>
      <c r="U57" s="4">
        <f t="shared" si="7"/>
        <v>1.088888888888889</v>
      </c>
      <c r="V57" s="4">
        <f t="shared" si="8"/>
        <v>1.0281124497991967</v>
      </c>
      <c r="W57" s="4">
        <f t="shared" si="9"/>
        <v>1.0250000000000001</v>
      </c>
      <c r="X57" s="4">
        <f t="shared" si="10"/>
        <v>1.0042818217205138</v>
      </c>
      <c r="Y57" s="4">
        <f t="shared" si="11"/>
        <v>1.9704106271279125</v>
      </c>
      <c r="AA57" s="4">
        <v>1352.1320000000001</v>
      </c>
    </row>
    <row r="58" spans="1:27" x14ac:dyDescent="0.2">
      <c r="A58" s="10">
        <f t="shared" si="12"/>
        <v>56</v>
      </c>
      <c r="B58" s="14">
        <v>8.2000000000000003E-2</v>
      </c>
      <c r="C58" s="15">
        <v>5.8999999999999997E-2</v>
      </c>
      <c r="D58" s="15">
        <v>0.313</v>
      </c>
      <c r="E58" s="15">
        <v>0.41</v>
      </c>
      <c r="F58" s="15">
        <v>0.112</v>
      </c>
      <c r="G58" s="15">
        <v>0.73</v>
      </c>
      <c r="H58" s="15">
        <v>0.374</v>
      </c>
      <c r="I58" s="15">
        <v>1.2729999999999999</v>
      </c>
      <c r="J58" s="15">
        <v>0.12</v>
      </c>
      <c r="K58" s="16">
        <v>2.5840000000000001</v>
      </c>
      <c r="L58" s="7">
        <f t="shared" si="0"/>
        <v>1.0011100000000002</v>
      </c>
      <c r="M58" s="4">
        <v>-906996.13399999996</v>
      </c>
      <c r="O58" s="4">
        <f t="shared" si="1"/>
        <v>1.0249999999999999</v>
      </c>
      <c r="P58" s="4">
        <f t="shared" si="2"/>
        <v>1.0169491525423728</v>
      </c>
      <c r="Q58" s="4">
        <f t="shared" si="3"/>
        <v>1.086261980830671</v>
      </c>
      <c r="R58" s="4">
        <f t="shared" si="4"/>
        <v>1.024390243902439</v>
      </c>
      <c r="S58" s="4">
        <f t="shared" si="5"/>
        <v>1.1199999999999999</v>
      </c>
      <c r="T58" s="4">
        <f t="shared" si="6"/>
        <v>1.1232876712328768</v>
      </c>
      <c r="U58" s="4">
        <f t="shared" si="7"/>
        <v>1.038888888888889</v>
      </c>
      <c r="V58" s="4">
        <f t="shared" si="8"/>
        <v>1.0054988216810685</v>
      </c>
      <c r="W58" s="4">
        <f t="shared" si="9"/>
        <v>1</v>
      </c>
      <c r="X58" s="4">
        <f t="shared" si="10"/>
        <v>1.0015503875968992</v>
      </c>
      <c r="Y58" s="4">
        <f t="shared" si="11"/>
        <v>1.5267066701751681</v>
      </c>
      <c r="AA58" s="4">
        <v>1359.9849999999999</v>
      </c>
    </row>
    <row r="59" spans="1:27" x14ac:dyDescent="0.2">
      <c r="A59" s="10">
        <f t="shared" si="12"/>
        <v>57</v>
      </c>
      <c r="B59" s="14">
        <v>7.8E-2</v>
      </c>
      <c r="C59" s="15">
        <v>0.06</v>
      </c>
      <c r="D59" s="15">
        <v>0.308</v>
      </c>
      <c r="E59" s="15">
        <v>0.40500000000000003</v>
      </c>
      <c r="F59" s="15">
        <v>0.10199999999999999</v>
      </c>
      <c r="G59" s="15">
        <v>0.66300000000000003</v>
      </c>
      <c r="H59" s="15">
        <v>0.39100000000000001</v>
      </c>
      <c r="I59" s="15">
        <v>1.252</v>
      </c>
      <c r="J59" s="15">
        <v>0.122</v>
      </c>
      <c r="K59" s="16">
        <v>2.581</v>
      </c>
      <c r="L59" s="7">
        <f t="shared" si="0"/>
        <v>1.00146</v>
      </c>
      <c r="M59" s="4">
        <v>-905151.53599999996</v>
      </c>
      <c r="O59" s="4">
        <f t="shared" si="1"/>
        <v>1.0256410256410258</v>
      </c>
      <c r="P59" s="4">
        <f t="shared" si="2"/>
        <v>1</v>
      </c>
      <c r="Q59" s="4">
        <f t="shared" si="3"/>
        <v>1.1038961038961039</v>
      </c>
      <c r="R59" s="4">
        <f t="shared" si="4"/>
        <v>1.037037037037037</v>
      </c>
      <c r="S59" s="4">
        <f t="shared" si="5"/>
        <v>1.0199999999999998</v>
      </c>
      <c r="T59" s="4">
        <f t="shared" si="6"/>
        <v>1.2368024132730013</v>
      </c>
      <c r="U59" s="4">
        <f t="shared" si="7"/>
        <v>1.0861111111111112</v>
      </c>
      <c r="V59" s="4">
        <f t="shared" si="8"/>
        <v>1.0223642172523961</v>
      </c>
      <c r="W59" s="4">
        <f t="shared" si="9"/>
        <v>1.0166666666666666</v>
      </c>
      <c r="X59" s="4">
        <f t="shared" si="10"/>
        <v>1.0003875968992249</v>
      </c>
      <c r="Y59" s="4">
        <f t="shared" si="11"/>
        <v>1.6728042699464138</v>
      </c>
      <c r="AA59" s="4">
        <v>1155.0820000000001</v>
      </c>
    </row>
    <row r="60" spans="1:27" x14ac:dyDescent="0.2">
      <c r="A60" s="10">
        <f t="shared" si="12"/>
        <v>58</v>
      </c>
      <c r="B60" s="14">
        <v>7.5999999999999998E-2</v>
      </c>
      <c r="C60" s="15">
        <v>0.06</v>
      </c>
      <c r="D60" s="15">
        <v>0.32</v>
      </c>
      <c r="E60" s="15">
        <v>0.41</v>
      </c>
      <c r="F60" s="15">
        <v>0.104</v>
      </c>
      <c r="G60" s="15">
        <v>0.71199999999999997</v>
      </c>
      <c r="H60" s="15">
        <v>0.38</v>
      </c>
      <c r="I60" s="15">
        <v>1.2589999999999999</v>
      </c>
      <c r="J60" s="15">
        <v>0.12</v>
      </c>
      <c r="K60" s="16">
        <v>2.5910000000000002</v>
      </c>
      <c r="L60" s="7">
        <f t="shared" si="0"/>
        <v>0.99914799999999993</v>
      </c>
      <c r="M60" s="4">
        <v>-907843.78300000005</v>
      </c>
      <c r="O60" s="4">
        <f t="shared" si="1"/>
        <v>1.0526315789473684</v>
      </c>
      <c r="P60" s="4">
        <f t="shared" si="2"/>
        <v>1</v>
      </c>
      <c r="Q60" s="4">
        <f t="shared" si="3"/>
        <v>1.0625</v>
      </c>
      <c r="R60" s="4">
        <f t="shared" si="4"/>
        <v>1.024390243902439</v>
      </c>
      <c r="S60" s="4">
        <f t="shared" si="5"/>
        <v>1.0399999999999998</v>
      </c>
      <c r="T60" s="4">
        <f t="shared" si="6"/>
        <v>1.151685393258427</v>
      </c>
      <c r="U60" s="4">
        <f t="shared" si="7"/>
        <v>1.0555555555555556</v>
      </c>
      <c r="V60" s="4">
        <f t="shared" si="8"/>
        <v>1.0166799046862591</v>
      </c>
      <c r="W60" s="4">
        <f t="shared" si="9"/>
        <v>1</v>
      </c>
      <c r="X60" s="4">
        <f t="shared" si="10"/>
        <v>1.0042635658914729</v>
      </c>
      <c r="Y60" s="4">
        <f t="shared" si="11"/>
        <v>1.4789415404857753</v>
      </c>
      <c r="AA60" s="4">
        <v>1187.2619999999999</v>
      </c>
    </row>
    <row r="61" spans="1:27" x14ac:dyDescent="0.2">
      <c r="A61" s="10">
        <f t="shared" si="12"/>
        <v>59</v>
      </c>
      <c r="B61" s="14">
        <v>7.6999999999999999E-2</v>
      </c>
      <c r="C61" s="15">
        <v>0.06</v>
      </c>
      <c r="D61" s="15">
        <v>0.32300000000000001</v>
      </c>
      <c r="E61" s="15">
        <v>0.40799999999999997</v>
      </c>
      <c r="F61" s="15">
        <v>9.9000000000000005E-2</v>
      </c>
      <c r="G61" s="15">
        <v>0.73399999999999999</v>
      </c>
      <c r="H61" s="15">
        <v>0.38100000000000001</v>
      </c>
      <c r="I61" s="15">
        <v>1.26</v>
      </c>
      <c r="J61" s="15">
        <v>0.12</v>
      </c>
      <c r="K61" s="16">
        <v>2.5960000000000001</v>
      </c>
      <c r="L61" s="7">
        <f t="shared" si="0"/>
        <v>1.00065</v>
      </c>
      <c r="M61" s="4">
        <v>-905068.08600000001</v>
      </c>
      <c r="O61" s="4">
        <f t="shared" si="1"/>
        <v>1.0389610389610391</v>
      </c>
      <c r="P61" s="4">
        <f t="shared" si="2"/>
        <v>1</v>
      </c>
      <c r="Q61" s="4">
        <f t="shared" si="3"/>
        <v>1.0526315789473684</v>
      </c>
      <c r="R61" s="4">
        <f t="shared" si="4"/>
        <v>1.0294117647058825</v>
      </c>
      <c r="S61" s="4">
        <f t="shared" si="5"/>
        <v>1.0101010101010102</v>
      </c>
      <c r="T61" s="4">
        <f t="shared" si="6"/>
        <v>1.11716621253406</v>
      </c>
      <c r="U61" s="4">
        <f t="shared" si="7"/>
        <v>1.0583333333333333</v>
      </c>
      <c r="V61" s="4">
        <f t="shared" si="8"/>
        <v>1.0158730158730158</v>
      </c>
      <c r="W61" s="4">
        <f t="shared" si="9"/>
        <v>1</v>
      </c>
      <c r="X61" s="4">
        <f t="shared" si="10"/>
        <v>1.006201550387597</v>
      </c>
      <c r="Y61" s="4">
        <f t="shared" si="11"/>
        <v>1.374340242226938</v>
      </c>
      <c r="AA61" s="4">
        <v>1195.377</v>
      </c>
    </row>
    <row r="62" spans="1:27" x14ac:dyDescent="0.2">
      <c r="A62" s="10">
        <f t="shared" si="12"/>
        <v>60</v>
      </c>
      <c r="B62" s="14">
        <v>7.8E-2</v>
      </c>
      <c r="C62" s="15">
        <v>5.7000000000000002E-2</v>
      </c>
      <c r="D62" s="15">
        <v>0.33200000000000002</v>
      </c>
      <c r="E62" s="15">
        <v>0.41299999999999998</v>
      </c>
      <c r="F62" s="15">
        <v>0.114</v>
      </c>
      <c r="G62" s="15">
        <v>0.79400000000000004</v>
      </c>
      <c r="H62" s="15">
        <v>0.35899999999999999</v>
      </c>
      <c r="I62" s="15">
        <v>1.3</v>
      </c>
      <c r="J62" s="15">
        <v>0.11600000000000001</v>
      </c>
      <c r="K62" s="16">
        <v>2.5819999999999999</v>
      </c>
      <c r="L62" s="7">
        <f t="shared" si="0"/>
        <v>0.99829000000000001</v>
      </c>
      <c r="M62" s="4">
        <v>-907184.15300000005</v>
      </c>
      <c r="O62" s="4">
        <f t="shared" si="1"/>
        <v>1.0256410256410258</v>
      </c>
      <c r="P62" s="4">
        <f t="shared" si="2"/>
        <v>1.0526315789473684</v>
      </c>
      <c r="Q62" s="4">
        <f t="shared" si="3"/>
        <v>1.0240963855421688</v>
      </c>
      <c r="R62" s="4">
        <f t="shared" si="4"/>
        <v>1.0169491525423728</v>
      </c>
      <c r="S62" s="4">
        <f t="shared" si="5"/>
        <v>1.1399999999999999</v>
      </c>
      <c r="T62" s="4">
        <f t="shared" si="6"/>
        <v>1.0327455919395465</v>
      </c>
      <c r="U62" s="4">
        <f t="shared" si="7"/>
        <v>1.0027855153203342</v>
      </c>
      <c r="V62" s="4">
        <f t="shared" si="8"/>
        <v>1.015625</v>
      </c>
      <c r="W62" s="4">
        <f t="shared" si="9"/>
        <v>1.0344827586206895</v>
      </c>
      <c r="X62" s="4">
        <f t="shared" si="10"/>
        <v>1.0007751937984495</v>
      </c>
      <c r="Y62" s="4">
        <f t="shared" si="11"/>
        <v>1.395761696790796</v>
      </c>
      <c r="AA62" s="4">
        <v>1182.771</v>
      </c>
    </row>
    <row r="63" spans="1:27" x14ac:dyDescent="0.2">
      <c r="A63" s="10">
        <f t="shared" si="12"/>
        <v>61</v>
      </c>
      <c r="B63" s="14">
        <v>7.8E-2</v>
      </c>
      <c r="C63" s="15">
        <v>5.8000000000000003E-2</v>
      </c>
      <c r="D63" s="15">
        <v>0.29699999999999999</v>
      </c>
      <c r="E63" s="15">
        <v>0.40799999999999997</v>
      </c>
      <c r="F63" s="15">
        <v>0.108</v>
      </c>
      <c r="G63" s="15">
        <v>0.63200000000000001</v>
      </c>
      <c r="H63" s="15">
        <v>0.39400000000000002</v>
      </c>
      <c r="I63" s="15">
        <v>1.244</v>
      </c>
      <c r="J63" s="15">
        <v>0.123</v>
      </c>
      <c r="K63" s="16">
        <v>2.5739999999999998</v>
      </c>
      <c r="L63" s="7">
        <f t="shared" si="0"/>
        <v>1.000694</v>
      </c>
      <c r="M63" s="4">
        <v>-900876.15399999998</v>
      </c>
      <c r="O63" s="4">
        <f t="shared" si="1"/>
        <v>1.0256410256410258</v>
      </c>
      <c r="P63" s="4">
        <f t="shared" si="2"/>
        <v>1.0344827586206895</v>
      </c>
      <c r="Q63" s="4">
        <f t="shared" si="3"/>
        <v>1.1447811447811449</v>
      </c>
      <c r="R63" s="4">
        <f t="shared" si="4"/>
        <v>1.0294117647058825</v>
      </c>
      <c r="S63" s="4">
        <f t="shared" si="5"/>
        <v>1.0799999999999998</v>
      </c>
      <c r="T63" s="4">
        <f t="shared" si="6"/>
        <v>1.2974683544303796</v>
      </c>
      <c r="U63" s="4">
        <f t="shared" si="7"/>
        <v>1.0944444444444446</v>
      </c>
      <c r="V63" s="4">
        <f t="shared" si="8"/>
        <v>1.0289389067524115</v>
      </c>
      <c r="W63" s="4">
        <f t="shared" si="9"/>
        <v>1.0250000000000001</v>
      </c>
      <c r="X63" s="4">
        <f t="shared" si="10"/>
        <v>1.0023310023310024</v>
      </c>
      <c r="Y63" s="4">
        <f t="shared" si="11"/>
        <v>2.0270716738197097</v>
      </c>
      <c r="AA63" s="4">
        <v>1188.6959999999999</v>
      </c>
    </row>
    <row r="64" spans="1:27" x14ac:dyDescent="0.2">
      <c r="A64" s="10">
        <f t="shared" si="12"/>
        <v>62</v>
      </c>
      <c r="B64" s="14">
        <v>7.9000000000000001E-2</v>
      </c>
      <c r="C64" s="15">
        <v>0.06</v>
      </c>
      <c r="D64" s="15">
        <v>0.33</v>
      </c>
      <c r="E64" s="15">
        <v>0.41699999999999998</v>
      </c>
      <c r="F64" s="15">
        <v>9.8000000000000004E-2</v>
      </c>
      <c r="G64" s="15">
        <v>0.76200000000000001</v>
      </c>
      <c r="H64" s="15">
        <v>0.374</v>
      </c>
      <c r="I64" s="15">
        <v>1.266</v>
      </c>
      <c r="J64" s="15">
        <v>0.11899999999999999</v>
      </c>
      <c r="K64" s="16">
        <v>2.5950000000000002</v>
      </c>
      <c r="L64" s="7">
        <f t="shared" si="0"/>
        <v>0.99931499999999995</v>
      </c>
      <c r="M64" s="4">
        <v>-902182.45600000001</v>
      </c>
      <c r="O64" s="4">
        <f t="shared" si="1"/>
        <v>1.0126582278481013</v>
      </c>
      <c r="P64" s="4">
        <f t="shared" si="2"/>
        <v>1</v>
      </c>
      <c r="Q64" s="4">
        <f t="shared" si="3"/>
        <v>1.0303030303030303</v>
      </c>
      <c r="R64" s="4">
        <f t="shared" si="4"/>
        <v>1.0071942446043165</v>
      </c>
      <c r="S64" s="4">
        <f t="shared" si="5"/>
        <v>1.0204081632653061</v>
      </c>
      <c r="T64" s="4">
        <f t="shared" si="6"/>
        <v>1.0761154855643045</v>
      </c>
      <c r="U64" s="4">
        <f t="shared" si="7"/>
        <v>1.038888888888889</v>
      </c>
      <c r="V64" s="4">
        <f t="shared" si="8"/>
        <v>1.0110584518167456</v>
      </c>
      <c r="W64" s="4">
        <f t="shared" si="9"/>
        <v>1.0084033613445378</v>
      </c>
      <c r="X64" s="4">
        <f t="shared" si="10"/>
        <v>1.0058139534883721</v>
      </c>
      <c r="Y64" s="4">
        <f t="shared" si="11"/>
        <v>1.2293377555321592</v>
      </c>
      <c r="AA64" s="4">
        <v>1181.316</v>
      </c>
    </row>
    <row r="65" spans="1:27" x14ac:dyDescent="0.2">
      <c r="A65" s="10">
        <f t="shared" si="12"/>
        <v>63</v>
      </c>
      <c r="B65" s="14">
        <v>7.9000000000000001E-2</v>
      </c>
      <c r="C65" s="15">
        <v>6.0999999999999999E-2</v>
      </c>
      <c r="D65" s="15">
        <v>0.318</v>
      </c>
      <c r="E65" s="15">
        <v>0.41099999999999998</v>
      </c>
      <c r="F65" s="15">
        <v>9.5000000000000001E-2</v>
      </c>
      <c r="G65" s="15">
        <v>0.69</v>
      </c>
      <c r="H65" s="15">
        <v>0.38700000000000001</v>
      </c>
      <c r="I65" s="15">
        <v>1.2529999999999999</v>
      </c>
      <c r="J65" s="15">
        <v>0.122</v>
      </c>
      <c r="K65" s="16">
        <v>2.5830000000000002</v>
      </c>
      <c r="L65" s="7">
        <f t="shared" si="0"/>
        <v>1.001104</v>
      </c>
      <c r="M65" s="4">
        <v>-905124.071</v>
      </c>
      <c r="O65" s="4">
        <f t="shared" si="1"/>
        <v>1.0126582278481013</v>
      </c>
      <c r="P65" s="4">
        <f t="shared" si="2"/>
        <v>1.0166666666666666</v>
      </c>
      <c r="Q65" s="4">
        <f t="shared" si="3"/>
        <v>1.0691823899371069</v>
      </c>
      <c r="R65" s="4">
        <f t="shared" si="4"/>
        <v>1.0218978102189782</v>
      </c>
      <c r="S65" s="4">
        <f t="shared" si="5"/>
        <v>1.0526315789473684</v>
      </c>
      <c r="T65" s="4">
        <f t="shared" si="6"/>
        <v>1.1884057971014492</v>
      </c>
      <c r="U65" s="4">
        <f t="shared" si="7"/>
        <v>1.0750000000000002</v>
      </c>
      <c r="V65" s="4">
        <f t="shared" si="8"/>
        <v>1.0215482841181167</v>
      </c>
      <c r="W65" s="4">
        <f t="shared" si="9"/>
        <v>1.0166666666666666</v>
      </c>
      <c r="X65" s="4">
        <f t="shared" si="10"/>
        <v>1.0011627906976746</v>
      </c>
      <c r="Y65" s="4">
        <f t="shared" si="11"/>
        <v>1.572868989462253</v>
      </c>
      <c r="AA65" s="4">
        <v>1167.3389999999999</v>
      </c>
    </row>
    <row r="66" spans="1:27" x14ac:dyDescent="0.2">
      <c r="A66" s="10">
        <f t="shared" si="12"/>
        <v>64</v>
      </c>
      <c r="B66" s="14">
        <v>0.08</v>
      </c>
      <c r="C66" s="15">
        <v>0.06</v>
      </c>
      <c r="D66" s="15">
        <v>0.30099999999999999</v>
      </c>
      <c r="E66" s="15">
        <v>0.40500000000000003</v>
      </c>
      <c r="F66" s="15">
        <v>0.10299999999999999</v>
      </c>
      <c r="G66" s="15">
        <v>0.67200000000000004</v>
      </c>
      <c r="H66" s="15">
        <v>0.39600000000000002</v>
      </c>
      <c r="I66" s="15">
        <v>1.252</v>
      </c>
      <c r="J66" s="15">
        <v>0.11899999999999999</v>
      </c>
      <c r="K66" s="16">
        <v>2.5819999999999999</v>
      </c>
      <c r="L66" s="7">
        <f t="shared" si="0"/>
        <v>0.99897100000000005</v>
      </c>
      <c r="M66" s="4">
        <v>-904441.723</v>
      </c>
      <c r="O66" s="4">
        <f t="shared" si="1"/>
        <v>1</v>
      </c>
      <c r="P66" s="4">
        <f t="shared" si="2"/>
        <v>1</v>
      </c>
      <c r="Q66" s="4">
        <f t="shared" si="3"/>
        <v>1.1295681063122924</v>
      </c>
      <c r="R66" s="4">
        <f t="shared" si="4"/>
        <v>1.037037037037037</v>
      </c>
      <c r="S66" s="4">
        <f t="shared" si="5"/>
        <v>1.0299999999999998</v>
      </c>
      <c r="T66" s="4">
        <f t="shared" si="6"/>
        <v>1.2202380952380951</v>
      </c>
      <c r="U66" s="4">
        <f t="shared" si="7"/>
        <v>1.1000000000000001</v>
      </c>
      <c r="V66" s="4">
        <f t="shared" si="8"/>
        <v>1.0223642172523961</v>
      </c>
      <c r="W66" s="4">
        <f t="shared" si="9"/>
        <v>1.0084033613445378</v>
      </c>
      <c r="X66" s="4">
        <f t="shared" si="10"/>
        <v>1.0007751937984495</v>
      </c>
      <c r="Y66" s="4">
        <f t="shared" si="11"/>
        <v>1.6709276098627799</v>
      </c>
      <c r="AA66" s="4">
        <v>1177.3119999999999</v>
      </c>
    </row>
    <row r="67" spans="1:27" x14ac:dyDescent="0.2">
      <c r="A67" s="10">
        <f t="shared" si="12"/>
        <v>65</v>
      </c>
      <c r="B67" s="14">
        <v>7.8E-2</v>
      </c>
      <c r="C67" s="15">
        <v>5.7000000000000002E-2</v>
      </c>
      <c r="D67" s="15">
        <v>0.29699999999999999</v>
      </c>
      <c r="E67" s="15">
        <v>0.40200000000000002</v>
      </c>
      <c r="F67" s="15">
        <v>0.104</v>
      </c>
      <c r="G67" s="15">
        <v>0.64900000000000002</v>
      </c>
      <c r="H67" s="15">
        <v>0.4</v>
      </c>
      <c r="I67" s="15">
        <v>1.2450000000000001</v>
      </c>
      <c r="J67" s="15">
        <v>0.121</v>
      </c>
      <c r="K67" s="16">
        <v>2.5640000000000001</v>
      </c>
      <c r="L67" s="7">
        <f t="shared" ref="L67:L101" si="13">B67*C67+D67*E67+F67*G67+H67*I67+J67*K67</f>
        <v>0.99958000000000014</v>
      </c>
      <c r="M67" s="4">
        <v>-907750.43099999998</v>
      </c>
      <c r="O67" s="4">
        <f t="shared" ref="O67:O101" si="14">MAX(B67/0.08,0.08/B67)</f>
        <v>1.0256410256410258</v>
      </c>
      <c r="P67" s="4">
        <f t="shared" ref="P67:P101" si="15">MAX(C67/0.06,0.06/C67)</f>
        <v>1.0526315789473684</v>
      </c>
      <c r="Q67" s="4">
        <f t="shared" ref="Q67:Q101" si="16">MAX(D67/0.34,0.34/D67)</f>
        <v>1.1447811447811449</v>
      </c>
      <c r="R67" s="4">
        <f t="shared" ref="R67:R101" si="17">MAX(E67/0.42,0.42/E67)</f>
        <v>1.044776119402985</v>
      </c>
      <c r="S67" s="4">
        <f t="shared" ref="S67:S101" si="18">MAX(F67/0.1,0.1/F67)</f>
        <v>1.0399999999999998</v>
      </c>
      <c r="T67" s="4">
        <f t="shared" ref="T67:T101" si="19">MAX(G67/0.82,0.82/G67)</f>
        <v>1.263482280431433</v>
      </c>
      <c r="U67" s="4">
        <f t="shared" ref="U67:U101" si="20">MAX(H67/0.36,0.36/H67)</f>
        <v>1.1111111111111112</v>
      </c>
      <c r="V67" s="4">
        <f t="shared" ref="V67:V101" si="21">MAX(I67/1.28,1.28/I67)</f>
        <v>1.0281124497991967</v>
      </c>
      <c r="W67" s="4">
        <f t="shared" ref="W67:W101" si="22">MAX(J67/0.12,0.12/J67)</f>
        <v>1.0083333333333333</v>
      </c>
      <c r="X67" s="4">
        <f t="shared" ref="X67:X101" si="23">MAX(K67/2.58,2.58/K67)</f>
        <v>1.0062402496099845</v>
      </c>
      <c r="Y67" s="4">
        <f t="shared" ref="Y67:Y101" si="24">PRODUCT(O67:X67)</f>
        <v>1.9666356027514851</v>
      </c>
      <c r="AA67" s="4">
        <v>1188.306</v>
      </c>
    </row>
    <row r="68" spans="1:27" x14ac:dyDescent="0.2">
      <c r="A68" s="10">
        <f t="shared" ref="A68:A101" si="25">A67+1</f>
        <v>66</v>
      </c>
      <c r="B68" s="14">
        <v>8.1000000000000003E-2</v>
      </c>
      <c r="C68" s="15">
        <v>0.06</v>
      </c>
      <c r="D68" s="15">
        <v>0.32500000000000001</v>
      </c>
      <c r="E68" s="15">
        <v>0.41099999999999998</v>
      </c>
      <c r="F68" s="15">
        <v>0.10100000000000001</v>
      </c>
      <c r="G68" s="15">
        <v>0.75800000000000001</v>
      </c>
      <c r="H68" s="15">
        <v>0.372</v>
      </c>
      <c r="I68" s="15">
        <v>1.2689999999999999</v>
      </c>
      <c r="J68" s="15">
        <v>0.121</v>
      </c>
      <c r="K68" s="16">
        <v>2.5880000000000001</v>
      </c>
      <c r="L68" s="7">
        <f t="shared" si="13"/>
        <v>1.0002089999999999</v>
      </c>
      <c r="M68" s="4">
        <v>-904128.46799999999</v>
      </c>
      <c r="O68" s="4">
        <f t="shared" si="14"/>
        <v>1.0125</v>
      </c>
      <c r="P68" s="4">
        <f t="shared" si="15"/>
        <v>1</v>
      </c>
      <c r="Q68" s="4">
        <f t="shared" si="16"/>
        <v>1.0461538461538462</v>
      </c>
      <c r="R68" s="4">
        <f t="shared" si="17"/>
        <v>1.0218978102189782</v>
      </c>
      <c r="S68" s="4">
        <f t="shared" si="18"/>
        <v>1.01</v>
      </c>
      <c r="T68" s="4">
        <f t="shared" si="19"/>
        <v>1.0817941952506596</v>
      </c>
      <c r="U68" s="4">
        <f t="shared" si="20"/>
        <v>1.0333333333333334</v>
      </c>
      <c r="V68" s="4">
        <f t="shared" si="21"/>
        <v>1.008668242710796</v>
      </c>
      <c r="W68" s="4">
        <f t="shared" si="22"/>
        <v>1.0083333333333333</v>
      </c>
      <c r="X68" s="4">
        <f t="shared" si="23"/>
        <v>1.0031007751937984</v>
      </c>
      <c r="Y68" s="4">
        <f t="shared" si="24"/>
        <v>1.2468136664496188</v>
      </c>
      <c r="AA68" s="4">
        <v>1191.4960000000001</v>
      </c>
    </row>
    <row r="69" spans="1:27" x14ac:dyDescent="0.2">
      <c r="A69" s="10">
        <f t="shared" si="25"/>
        <v>67</v>
      </c>
      <c r="B69" s="14">
        <v>7.9000000000000001E-2</v>
      </c>
      <c r="C69" s="15">
        <v>5.7000000000000002E-2</v>
      </c>
      <c r="D69" s="15">
        <v>0.32</v>
      </c>
      <c r="E69" s="15">
        <v>0.41099999999999998</v>
      </c>
      <c r="F69" s="15">
        <v>0.10299999999999999</v>
      </c>
      <c r="G69" s="15">
        <v>0.73</v>
      </c>
      <c r="H69" s="15">
        <v>0.38</v>
      </c>
      <c r="I69" s="15">
        <v>1.2669999999999999</v>
      </c>
      <c r="J69" s="15">
        <v>0.11799999999999999</v>
      </c>
      <c r="K69" s="16">
        <v>2.6</v>
      </c>
      <c r="L69" s="7">
        <f t="shared" si="13"/>
        <v>0.99947299999999983</v>
      </c>
      <c r="M69" s="4">
        <v>-906570.598</v>
      </c>
      <c r="O69" s="4">
        <f t="shared" si="14"/>
        <v>1.0126582278481013</v>
      </c>
      <c r="P69" s="4">
        <f t="shared" si="15"/>
        <v>1.0526315789473684</v>
      </c>
      <c r="Q69" s="4">
        <f t="shared" si="16"/>
        <v>1.0625</v>
      </c>
      <c r="R69" s="4">
        <f t="shared" si="17"/>
        <v>1.0218978102189782</v>
      </c>
      <c r="S69" s="4">
        <f t="shared" si="18"/>
        <v>1.0299999999999998</v>
      </c>
      <c r="T69" s="4">
        <f t="shared" si="19"/>
        <v>1.1232876712328768</v>
      </c>
      <c r="U69" s="4">
        <f t="shared" si="20"/>
        <v>1.0555555555555556</v>
      </c>
      <c r="V69" s="4">
        <f t="shared" si="21"/>
        <v>1.01026045777427</v>
      </c>
      <c r="W69" s="4">
        <f t="shared" si="22"/>
        <v>1.0169491525423728</v>
      </c>
      <c r="X69" s="4">
        <f t="shared" si="23"/>
        <v>1.0077519379844961</v>
      </c>
      <c r="Y69" s="4">
        <f t="shared" si="24"/>
        <v>1.4634276151376648</v>
      </c>
      <c r="AA69" s="4">
        <v>1150.385</v>
      </c>
    </row>
    <row r="70" spans="1:27" x14ac:dyDescent="0.2">
      <c r="A70" s="10">
        <f t="shared" si="25"/>
        <v>68</v>
      </c>
      <c r="B70" s="14">
        <v>8.2000000000000003E-2</v>
      </c>
      <c r="C70" s="15">
        <v>6.0999999999999999E-2</v>
      </c>
      <c r="D70" s="15">
        <v>0.32200000000000001</v>
      </c>
      <c r="E70" s="15">
        <v>0.41299999999999998</v>
      </c>
      <c r="F70" s="15">
        <v>0.105</v>
      </c>
      <c r="G70" s="15">
        <v>0.747</v>
      </c>
      <c r="H70" s="15">
        <v>0.371</v>
      </c>
      <c r="I70" s="15">
        <v>1.2729999999999999</v>
      </c>
      <c r="J70" s="15">
        <v>0.12</v>
      </c>
      <c r="K70" s="16">
        <v>2.5870000000000002</v>
      </c>
      <c r="L70" s="7">
        <f t="shared" si="13"/>
        <v>0.99914599999999987</v>
      </c>
      <c r="M70" s="4">
        <v>-904802.35600000003</v>
      </c>
      <c r="O70" s="4">
        <f t="shared" si="14"/>
        <v>1.0249999999999999</v>
      </c>
      <c r="P70" s="4">
        <f t="shared" si="15"/>
        <v>1.0166666666666666</v>
      </c>
      <c r="Q70" s="4">
        <f t="shared" si="16"/>
        <v>1.0559006211180124</v>
      </c>
      <c r="R70" s="4">
        <f t="shared" si="17"/>
        <v>1.0169491525423728</v>
      </c>
      <c r="S70" s="4">
        <f t="shared" si="18"/>
        <v>1.0499999999999998</v>
      </c>
      <c r="T70" s="4">
        <f t="shared" si="19"/>
        <v>1.0977242302543506</v>
      </c>
      <c r="U70" s="4">
        <f t="shared" si="20"/>
        <v>1.0305555555555557</v>
      </c>
      <c r="V70" s="4">
        <f t="shared" si="21"/>
        <v>1.0054988216810685</v>
      </c>
      <c r="W70" s="4">
        <f t="shared" si="22"/>
        <v>1</v>
      </c>
      <c r="X70" s="4">
        <f t="shared" si="23"/>
        <v>1.0027131782945737</v>
      </c>
      <c r="Y70" s="4">
        <f t="shared" si="24"/>
        <v>1.3400993030926101</v>
      </c>
      <c r="AA70" s="4">
        <v>1104.8440000000001</v>
      </c>
    </row>
    <row r="71" spans="1:27" x14ac:dyDescent="0.2">
      <c r="A71" s="10">
        <f t="shared" si="25"/>
        <v>69</v>
      </c>
      <c r="B71" s="14">
        <v>7.9000000000000001E-2</v>
      </c>
      <c r="C71" s="15">
        <v>5.8999999999999997E-2</v>
      </c>
      <c r="D71" s="15">
        <v>0.316</v>
      </c>
      <c r="E71" s="15">
        <v>0.41199999999999998</v>
      </c>
      <c r="F71" s="15">
        <v>0.107</v>
      </c>
      <c r="G71" s="15">
        <v>0.72399999999999998</v>
      </c>
      <c r="H71" s="15">
        <v>0.376</v>
      </c>
      <c r="I71" s="15">
        <v>1.2589999999999999</v>
      </c>
      <c r="J71" s="15">
        <v>0.122</v>
      </c>
      <c r="K71" s="16">
        <v>2.581</v>
      </c>
      <c r="L71" s="7">
        <f t="shared" si="13"/>
        <v>1.0005869999999999</v>
      </c>
      <c r="M71" s="4">
        <v>-903981.228</v>
      </c>
      <c r="O71" s="4">
        <f t="shared" si="14"/>
        <v>1.0126582278481013</v>
      </c>
      <c r="P71" s="4">
        <f t="shared" si="15"/>
        <v>1.0169491525423728</v>
      </c>
      <c r="Q71" s="4">
        <f t="shared" si="16"/>
        <v>1.0759493670886076</v>
      </c>
      <c r="R71" s="4">
        <f t="shared" si="17"/>
        <v>1.0194174757281553</v>
      </c>
      <c r="S71" s="4">
        <f t="shared" si="18"/>
        <v>1.0699999999999998</v>
      </c>
      <c r="T71" s="4">
        <f t="shared" si="19"/>
        <v>1.1325966850828728</v>
      </c>
      <c r="U71" s="4">
        <f t="shared" si="20"/>
        <v>1.0444444444444445</v>
      </c>
      <c r="V71" s="4">
        <f t="shared" si="21"/>
        <v>1.0166799046862591</v>
      </c>
      <c r="W71" s="4">
        <f t="shared" si="22"/>
        <v>1.0166666666666666</v>
      </c>
      <c r="X71" s="4">
        <f t="shared" si="23"/>
        <v>1.0003875968992249</v>
      </c>
      <c r="Y71" s="4">
        <f t="shared" si="24"/>
        <v>1.4783646658916443</v>
      </c>
      <c r="AA71" s="4">
        <v>1166.559</v>
      </c>
    </row>
    <row r="72" spans="1:27" x14ac:dyDescent="0.2">
      <c r="A72" s="10">
        <f t="shared" si="25"/>
        <v>70</v>
      </c>
      <c r="B72" s="14">
        <v>7.8E-2</v>
      </c>
      <c r="C72" s="15">
        <v>5.6000000000000001E-2</v>
      </c>
      <c r="D72" s="15">
        <v>0.30399999999999999</v>
      </c>
      <c r="E72" s="15">
        <v>0.40300000000000002</v>
      </c>
      <c r="F72" s="15">
        <v>0.104</v>
      </c>
      <c r="G72" s="15">
        <v>0.66700000000000004</v>
      </c>
      <c r="H72" s="15">
        <v>0.39</v>
      </c>
      <c r="I72" s="15">
        <v>1.2509999999999999</v>
      </c>
      <c r="J72" s="15">
        <v>0.124</v>
      </c>
      <c r="K72" s="16">
        <v>2.548</v>
      </c>
      <c r="L72" s="7">
        <f t="shared" si="13"/>
        <v>1.0000900000000001</v>
      </c>
      <c r="M72" s="4">
        <v>-903990.77300000004</v>
      </c>
      <c r="O72" s="4">
        <f t="shared" si="14"/>
        <v>1.0256410256410258</v>
      </c>
      <c r="P72" s="4">
        <f t="shared" si="15"/>
        <v>1.0714285714285714</v>
      </c>
      <c r="Q72" s="4">
        <f t="shared" si="16"/>
        <v>1.118421052631579</v>
      </c>
      <c r="R72" s="4">
        <f t="shared" si="17"/>
        <v>1.042183622828784</v>
      </c>
      <c r="S72" s="4">
        <f t="shared" si="18"/>
        <v>1.0399999999999998</v>
      </c>
      <c r="T72" s="4">
        <f t="shared" si="19"/>
        <v>1.2293853073463268</v>
      </c>
      <c r="U72" s="4">
        <f t="shared" si="20"/>
        <v>1.0833333333333335</v>
      </c>
      <c r="V72" s="4">
        <f t="shared" si="21"/>
        <v>1.0231814548361311</v>
      </c>
      <c r="W72" s="4">
        <f t="shared" si="22"/>
        <v>1.0333333333333334</v>
      </c>
      <c r="X72" s="4">
        <f t="shared" si="23"/>
        <v>1.0125588697017269</v>
      </c>
      <c r="Y72" s="4">
        <f t="shared" si="24"/>
        <v>1.8993501297083644</v>
      </c>
      <c r="AA72" s="4">
        <v>1220.2719999999999</v>
      </c>
    </row>
    <row r="73" spans="1:27" x14ac:dyDescent="0.2">
      <c r="A73" s="10">
        <f t="shared" si="25"/>
        <v>71</v>
      </c>
      <c r="B73" s="14">
        <v>7.8E-2</v>
      </c>
      <c r="C73" s="15">
        <v>5.5E-2</v>
      </c>
      <c r="D73" s="15">
        <v>0.33</v>
      </c>
      <c r="E73" s="15">
        <v>0.41799999999999998</v>
      </c>
      <c r="F73" s="15">
        <v>0.10299999999999999</v>
      </c>
      <c r="G73" s="15">
        <v>0.748</v>
      </c>
      <c r="H73" s="15">
        <v>0.37</v>
      </c>
      <c r="I73" s="15">
        <v>1.2809999999999999</v>
      </c>
      <c r="J73" s="15">
        <v>0.11799999999999999</v>
      </c>
      <c r="K73" s="16">
        <v>2.5910000000000002</v>
      </c>
      <c r="L73" s="7">
        <f t="shared" si="13"/>
        <v>0.99898200000000004</v>
      </c>
      <c r="M73" s="4">
        <v>-903939.63199999998</v>
      </c>
      <c r="O73" s="4">
        <f t="shared" si="14"/>
        <v>1.0256410256410258</v>
      </c>
      <c r="P73" s="4">
        <f t="shared" si="15"/>
        <v>1.0909090909090908</v>
      </c>
      <c r="Q73" s="4">
        <f t="shared" si="16"/>
        <v>1.0303030303030303</v>
      </c>
      <c r="R73" s="4">
        <f t="shared" si="17"/>
        <v>1.0047846889952152</v>
      </c>
      <c r="S73" s="4">
        <f t="shared" si="18"/>
        <v>1.0299999999999998</v>
      </c>
      <c r="T73" s="4">
        <f t="shared" si="19"/>
        <v>1.0962566844919786</v>
      </c>
      <c r="U73" s="4">
        <f t="shared" si="20"/>
        <v>1.0277777777777779</v>
      </c>
      <c r="V73" s="4">
        <f t="shared" si="21"/>
        <v>1.00078125</v>
      </c>
      <c r="W73" s="4">
        <f t="shared" si="22"/>
        <v>1.0169491525423728</v>
      </c>
      <c r="X73" s="4">
        <f t="shared" si="23"/>
        <v>1.0042635658914729</v>
      </c>
      <c r="Y73" s="4">
        <f t="shared" si="24"/>
        <v>1.3739051117251879</v>
      </c>
      <c r="AA73" s="4">
        <v>1240.9970000000001</v>
      </c>
    </row>
    <row r="74" spans="1:27" x14ac:dyDescent="0.2">
      <c r="A74" s="10">
        <f t="shared" si="25"/>
        <v>72</v>
      </c>
      <c r="B74" s="14">
        <v>7.9000000000000001E-2</v>
      </c>
      <c r="C74" s="15">
        <v>5.7000000000000002E-2</v>
      </c>
      <c r="D74" s="15">
        <v>0.315</v>
      </c>
      <c r="E74" s="15">
        <v>0.40500000000000003</v>
      </c>
      <c r="F74" s="15">
        <v>9.5000000000000001E-2</v>
      </c>
      <c r="G74" s="15">
        <v>0.69099999999999995</v>
      </c>
      <c r="H74" s="15">
        <v>0.38900000000000001</v>
      </c>
      <c r="I74" s="15">
        <v>1.2549999999999999</v>
      </c>
      <c r="J74" s="15">
        <v>0.123</v>
      </c>
      <c r="K74" s="16">
        <v>2.5630000000000002</v>
      </c>
      <c r="L74" s="7">
        <f t="shared" si="13"/>
        <v>1.0011670000000001</v>
      </c>
      <c r="M74" s="4">
        <v>-902318.59400000004</v>
      </c>
      <c r="O74" s="4">
        <f t="shared" si="14"/>
        <v>1.0126582278481013</v>
      </c>
      <c r="P74" s="4">
        <f t="shared" si="15"/>
        <v>1.0526315789473684</v>
      </c>
      <c r="Q74" s="4">
        <f t="shared" si="16"/>
        <v>1.0793650793650795</v>
      </c>
      <c r="R74" s="4">
        <f t="shared" si="17"/>
        <v>1.037037037037037</v>
      </c>
      <c r="S74" s="4">
        <f t="shared" si="18"/>
        <v>1.0526315789473684</v>
      </c>
      <c r="T74" s="4">
        <f t="shared" si="19"/>
        <v>1.1866859623733719</v>
      </c>
      <c r="U74" s="4">
        <f t="shared" si="20"/>
        <v>1.0805555555555557</v>
      </c>
      <c r="V74" s="4">
        <f t="shared" si="21"/>
        <v>1.0199203187250998</v>
      </c>
      <c r="W74" s="4">
        <f t="shared" si="22"/>
        <v>1.0250000000000001</v>
      </c>
      <c r="X74" s="4">
        <f t="shared" si="23"/>
        <v>1.0066328521264143</v>
      </c>
      <c r="Y74" s="4">
        <f t="shared" si="24"/>
        <v>1.694815511415809</v>
      </c>
      <c r="AA74" s="4">
        <v>1212.2719999999999</v>
      </c>
    </row>
    <row r="75" spans="1:27" x14ac:dyDescent="0.2">
      <c r="A75" s="10">
        <f t="shared" si="25"/>
        <v>73</v>
      </c>
      <c r="B75" s="14">
        <v>7.9000000000000001E-2</v>
      </c>
      <c r="C75" s="15">
        <v>6.2E-2</v>
      </c>
      <c r="D75" s="15">
        <v>0.32800000000000001</v>
      </c>
      <c r="E75" s="15">
        <v>0.41199999999999998</v>
      </c>
      <c r="F75" s="15">
        <v>9.9000000000000005E-2</v>
      </c>
      <c r="G75" s="15">
        <v>0.75800000000000001</v>
      </c>
      <c r="H75" s="15">
        <v>0.376</v>
      </c>
      <c r="I75" s="15">
        <v>1.268</v>
      </c>
      <c r="J75" s="15">
        <v>0.11799999999999999</v>
      </c>
      <c r="K75" s="16">
        <v>2.6019999999999999</v>
      </c>
      <c r="L75" s="7">
        <f t="shared" si="13"/>
        <v>0.99887999999999999</v>
      </c>
      <c r="M75" s="4">
        <v>-904195.71299999999</v>
      </c>
      <c r="O75" s="4">
        <f t="shared" si="14"/>
        <v>1.0126582278481013</v>
      </c>
      <c r="P75" s="4">
        <f t="shared" si="15"/>
        <v>1.0333333333333334</v>
      </c>
      <c r="Q75" s="4">
        <f t="shared" si="16"/>
        <v>1.0365853658536586</v>
      </c>
      <c r="R75" s="4">
        <f t="shared" si="17"/>
        <v>1.0194174757281553</v>
      </c>
      <c r="S75" s="4">
        <f t="shared" si="18"/>
        <v>1.0101010101010102</v>
      </c>
      <c r="T75" s="4">
        <f t="shared" si="19"/>
        <v>1.0817941952506596</v>
      </c>
      <c r="U75" s="4">
        <f t="shared" si="20"/>
        <v>1.0444444444444445</v>
      </c>
      <c r="V75" s="4">
        <f t="shared" si="21"/>
        <v>1.0094637223974763</v>
      </c>
      <c r="W75" s="4">
        <f t="shared" si="22"/>
        <v>1.0169491525423728</v>
      </c>
      <c r="X75" s="4">
        <f t="shared" si="23"/>
        <v>1.0085271317829456</v>
      </c>
      <c r="Y75" s="4">
        <f t="shared" si="24"/>
        <v>1.306570414413796</v>
      </c>
      <c r="AA75" s="4">
        <v>1213.6010000000001</v>
      </c>
    </row>
    <row r="76" spans="1:27" x14ac:dyDescent="0.2">
      <c r="A76" s="10">
        <f t="shared" si="25"/>
        <v>74</v>
      </c>
      <c r="B76" s="14">
        <v>7.6999999999999999E-2</v>
      </c>
      <c r="C76" s="15">
        <v>5.7000000000000002E-2</v>
      </c>
      <c r="D76" s="15">
        <v>0.32</v>
      </c>
      <c r="E76" s="15">
        <v>0.40899999999999997</v>
      </c>
      <c r="F76" s="15">
        <v>0.104</v>
      </c>
      <c r="G76" s="15">
        <v>0.72799999999999998</v>
      </c>
      <c r="H76" s="15">
        <v>0.378</v>
      </c>
      <c r="I76" s="15">
        <v>1.2669999999999999</v>
      </c>
      <c r="J76" s="15">
        <v>0.12</v>
      </c>
      <c r="K76" s="16">
        <v>2.5779999999999998</v>
      </c>
      <c r="L76" s="7">
        <f t="shared" si="13"/>
        <v>0.99926699999999991</v>
      </c>
      <c r="M76" s="4">
        <v>-904676.29599999997</v>
      </c>
      <c r="O76" s="4">
        <f t="shared" si="14"/>
        <v>1.0389610389610391</v>
      </c>
      <c r="P76" s="4">
        <f t="shared" si="15"/>
        <v>1.0526315789473684</v>
      </c>
      <c r="Q76" s="4">
        <f t="shared" si="16"/>
        <v>1.0625</v>
      </c>
      <c r="R76" s="4">
        <f t="shared" si="17"/>
        <v>1.0268948655256724</v>
      </c>
      <c r="S76" s="4">
        <f t="shared" si="18"/>
        <v>1.0399999999999998</v>
      </c>
      <c r="T76" s="4">
        <f t="shared" si="19"/>
        <v>1.1263736263736264</v>
      </c>
      <c r="U76" s="4">
        <f t="shared" si="20"/>
        <v>1.05</v>
      </c>
      <c r="V76" s="4">
        <f t="shared" si="21"/>
        <v>1.01026045777427</v>
      </c>
      <c r="W76" s="4">
        <f t="shared" si="22"/>
        <v>1</v>
      </c>
      <c r="X76" s="4">
        <f t="shared" si="23"/>
        <v>1.00077579519007</v>
      </c>
      <c r="Y76" s="4">
        <f t="shared" si="24"/>
        <v>1.4839041068803136</v>
      </c>
      <c r="AA76" s="4">
        <v>1240.202</v>
      </c>
    </row>
    <row r="77" spans="1:27" x14ac:dyDescent="0.2">
      <c r="A77" s="10">
        <f t="shared" si="25"/>
        <v>75</v>
      </c>
      <c r="B77" s="14">
        <v>8.1000000000000003E-2</v>
      </c>
      <c r="C77" s="15">
        <v>5.7000000000000002E-2</v>
      </c>
      <c r="D77" s="15">
        <v>0.32900000000000001</v>
      </c>
      <c r="E77" s="15">
        <v>0.42</v>
      </c>
      <c r="F77" s="15">
        <v>9.7000000000000003E-2</v>
      </c>
      <c r="G77" s="15">
        <v>0.76200000000000001</v>
      </c>
      <c r="H77" s="15">
        <v>0.371</v>
      </c>
      <c r="I77" s="15">
        <v>1.2669999999999999</v>
      </c>
      <c r="J77" s="15">
        <v>0.121</v>
      </c>
      <c r="K77" s="16">
        <v>2.5819999999999999</v>
      </c>
      <c r="L77" s="7">
        <f t="shared" si="13"/>
        <v>0.99918999999999991</v>
      </c>
      <c r="M77" s="4">
        <v>-905582.70900000003</v>
      </c>
      <c r="O77" s="4">
        <f t="shared" si="14"/>
        <v>1.0125</v>
      </c>
      <c r="P77" s="4">
        <f t="shared" si="15"/>
        <v>1.0526315789473684</v>
      </c>
      <c r="Q77" s="4">
        <f t="shared" si="16"/>
        <v>1.0334346504559271</v>
      </c>
      <c r="R77" s="4">
        <f t="shared" si="17"/>
        <v>1</v>
      </c>
      <c r="S77" s="4">
        <f t="shared" si="18"/>
        <v>1.0309278350515465</v>
      </c>
      <c r="T77" s="4">
        <f t="shared" si="19"/>
        <v>1.0761154855643045</v>
      </c>
      <c r="U77" s="4">
        <f t="shared" si="20"/>
        <v>1.0305555555555557</v>
      </c>
      <c r="V77" s="4">
        <f t="shared" si="21"/>
        <v>1.01026045777427</v>
      </c>
      <c r="W77" s="4">
        <f t="shared" si="22"/>
        <v>1.0083333333333333</v>
      </c>
      <c r="X77" s="4">
        <f t="shared" si="23"/>
        <v>1.0007751937984495</v>
      </c>
      <c r="Y77" s="4">
        <f t="shared" si="24"/>
        <v>1.2837693784579001</v>
      </c>
      <c r="AA77" s="4">
        <v>1190.4179999999999</v>
      </c>
    </row>
    <row r="78" spans="1:27" x14ac:dyDescent="0.2">
      <c r="A78" s="10">
        <f t="shared" si="25"/>
        <v>76</v>
      </c>
      <c r="B78" s="14">
        <v>7.9000000000000001E-2</v>
      </c>
      <c r="C78" s="15">
        <v>5.6000000000000001E-2</v>
      </c>
      <c r="D78" s="15">
        <v>0.33200000000000002</v>
      </c>
      <c r="E78" s="15">
        <v>0.41599999999999998</v>
      </c>
      <c r="F78" s="15">
        <v>0.107</v>
      </c>
      <c r="G78" s="15">
        <v>0.78300000000000003</v>
      </c>
      <c r="H78" s="15">
        <v>0.36299999999999999</v>
      </c>
      <c r="I78" s="15">
        <v>1.2869999999999999</v>
      </c>
      <c r="J78" s="15">
        <v>0.11899999999999999</v>
      </c>
      <c r="K78" s="16">
        <v>2.5739999999999998</v>
      </c>
      <c r="L78" s="7">
        <f t="shared" si="13"/>
        <v>0.99980399999999992</v>
      </c>
      <c r="M78" s="4">
        <v>-899796.83700000006</v>
      </c>
      <c r="O78" s="4">
        <f t="shared" si="14"/>
        <v>1.0126582278481013</v>
      </c>
      <c r="P78" s="4">
        <f t="shared" si="15"/>
        <v>1.0714285714285714</v>
      </c>
      <c r="Q78" s="4">
        <f t="shared" si="16"/>
        <v>1.0240963855421688</v>
      </c>
      <c r="R78" s="4">
        <f t="shared" si="17"/>
        <v>1.0096153846153846</v>
      </c>
      <c r="S78" s="4">
        <f t="shared" si="18"/>
        <v>1.0699999999999998</v>
      </c>
      <c r="T78" s="4">
        <f t="shared" si="19"/>
        <v>1.0472541507024264</v>
      </c>
      <c r="U78" s="4">
        <f t="shared" si="20"/>
        <v>1.0083333333333333</v>
      </c>
      <c r="V78" s="4">
        <f t="shared" si="21"/>
        <v>1.0054687499999999</v>
      </c>
      <c r="W78" s="4">
        <f t="shared" si="22"/>
        <v>1.0084033613445378</v>
      </c>
      <c r="X78" s="4">
        <f t="shared" si="23"/>
        <v>1.0023310023310024</v>
      </c>
      <c r="Y78" s="4">
        <f t="shared" si="24"/>
        <v>1.2881811202039264</v>
      </c>
      <c r="AA78" s="4">
        <v>1143.1300000000001</v>
      </c>
    </row>
    <row r="79" spans="1:27" x14ac:dyDescent="0.2">
      <c r="A79" s="10">
        <f t="shared" si="25"/>
        <v>77</v>
      </c>
      <c r="B79" s="14">
        <v>7.9000000000000001E-2</v>
      </c>
      <c r="C79" s="15">
        <v>6.0999999999999999E-2</v>
      </c>
      <c r="D79" s="15">
        <v>0.32100000000000001</v>
      </c>
      <c r="E79" s="15">
        <v>0.41299999999999998</v>
      </c>
      <c r="F79" s="15">
        <v>9.7000000000000003E-2</v>
      </c>
      <c r="G79" s="15">
        <v>0.71899999999999997</v>
      </c>
      <c r="H79" s="15">
        <v>0.38200000000000001</v>
      </c>
      <c r="I79" s="15">
        <v>1.2609999999999999</v>
      </c>
      <c r="J79" s="15">
        <v>0.12</v>
      </c>
      <c r="K79" s="16">
        <v>2.593</v>
      </c>
      <c r="L79" s="7">
        <f t="shared" si="13"/>
        <v>0.99999699999999991</v>
      </c>
      <c r="M79" s="4">
        <v>-905237.74600000004</v>
      </c>
      <c r="O79" s="4">
        <f t="shared" si="14"/>
        <v>1.0126582278481013</v>
      </c>
      <c r="P79" s="4">
        <f t="shared" si="15"/>
        <v>1.0166666666666666</v>
      </c>
      <c r="Q79" s="4">
        <f t="shared" si="16"/>
        <v>1.0591900311526481</v>
      </c>
      <c r="R79" s="4">
        <f t="shared" si="17"/>
        <v>1.0169491525423728</v>
      </c>
      <c r="S79" s="4">
        <f t="shared" si="18"/>
        <v>1.0309278350515465</v>
      </c>
      <c r="T79" s="4">
        <f t="shared" si="19"/>
        <v>1.1404728789986092</v>
      </c>
      <c r="U79" s="4">
        <f t="shared" si="20"/>
        <v>1.0611111111111111</v>
      </c>
      <c r="V79" s="4">
        <f t="shared" si="21"/>
        <v>1.0150674068199843</v>
      </c>
      <c r="W79" s="4">
        <f t="shared" si="22"/>
        <v>1</v>
      </c>
      <c r="X79" s="4">
        <f t="shared" si="23"/>
        <v>1.0050387596899224</v>
      </c>
      <c r="Y79" s="4">
        <f t="shared" si="24"/>
        <v>1.4114528905527963</v>
      </c>
      <c r="AA79" s="4">
        <v>1099.6220000000001</v>
      </c>
    </row>
    <row r="80" spans="1:27" x14ac:dyDescent="0.2">
      <c r="A80" s="10">
        <f t="shared" si="25"/>
        <v>78</v>
      </c>
      <c r="B80" s="14">
        <v>0.08</v>
      </c>
      <c r="C80" s="15">
        <v>0.06</v>
      </c>
      <c r="D80" s="15">
        <v>0.308</v>
      </c>
      <c r="E80" s="15">
        <v>0.41199999999999998</v>
      </c>
      <c r="F80" s="15">
        <v>9.8000000000000004E-2</v>
      </c>
      <c r="G80" s="15">
        <v>0.65900000000000003</v>
      </c>
      <c r="H80" s="15">
        <v>0.39300000000000002</v>
      </c>
      <c r="I80" s="15">
        <v>1.2490000000000001</v>
      </c>
      <c r="J80" s="15">
        <v>0.122</v>
      </c>
      <c r="K80" s="16">
        <v>2.573</v>
      </c>
      <c r="L80" s="7">
        <f t="shared" si="13"/>
        <v>1.0010410000000001</v>
      </c>
      <c r="M80" s="4">
        <v>-900589.16899999999</v>
      </c>
      <c r="O80" s="4">
        <f t="shared" si="14"/>
        <v>1</v>
      </c>
      <c r="P80" s="4">
        <f t="shared" si="15"/>
        <v>1</v>
      </c>
      <c r="Q80" s="4">
        <f t="shared" si="16"/>
        <v>1.1038961038961039</v>
      </c>
      <c r="R80" s="4">
        <f t="shared" si="17"/>
        <v>1.0194174757281553</v>
      </c>
      <c r="S80" s="4">
        <f t="shared" si="18"/>
        <v>1.0204081632653061</v>
      </c>
      <c r="T80" s="4">
        <f t="shared" si="19"/>
        <v>1.2443095599393019</v>
      </c>
      <c r="U80" s="4">
        <f t="shared" si="20"/>
        <v>1.0916666666666668</v>
      </c>
      <c r="V80" s="4">
        <f t="shared" si="21"/>
        <v>1.0248198558847077</v>
      </c>
      <c r="W80" s="4">
        <f t="shared" si="22"/>
        <v>1.0166666666666666</v>
      </c>
      <c r="X80" s="4">
        <f t="shared" si="23"/>
        <v>1.0027205596579869</v>
      </c>
      <c r="Y80" s="4">
        <f t="shared" si="24"/>
        <v>1.6295913932898269</v>
      </c>
      <c r="AA80" s="4">
        <v>1154.779</v>
      </c>
    </row>
    <row r="81" spans="1:27" x14ac:dyDescent="0.2">
      <c r="A81" s="10">
        <f t="shared" si="25"/>
        <v>79</v>
      </c>
      <c r="B81" s="14">
        <v>7.9000000000000001E-2</v>
      </c>
      <c r="C81" s="15">
        <v>0.06</v>
      </c>
      <c r="D81" s="15">
        <v>0.30399999999999999</v>
      </c>
      <c r="E81" s="15">
        <v>0.40100000000000002</v>
      </c>
      <c r="F81" s="15">
        <v>0.107</v>
      </c>
      <c r="G81" s="15">
        <v>0.67400000000000004</v>
      </c>
      <c r="H81" s="15">
        <v>0.38500000000000001</v>
      </c>
      <c r="I81" s="15">
        <v>1.2490000000000001</v>
      </c>
      <c r="J81" s="15">
        <v>0.125</v>
      </c>
      <c r="K81" s="16">
        <v>2.5619999999999998</v>
      </c>
      <c r="L81" s="7">
        <f t="shared" si="13"/>
        <v>0.9998769999999999</v>
      </c>
      <c r="M81" s="4">
        <v>-907313.46400000004</v>
      </c>
      <c r="O81" s="4">
        <f t="shared" si="14"/>
        <v>1.0126582278481013</v>
      </c>
      <c r="P81" s="4">
        <f t="shared" si="15"/>
        <v>1</v>
      </c>
      <c r="Q81" s="4">
        <f t="shared" si="16"/>
        <v>1.118421052631579</v>
      </c>
      <c r="R81" s="4">
        <f t="shared" si="17"/>
        <v>1.0473815461346632</v>
      </c>
      <c r="S81" s="4">
        <f t="shared" si="18"/>
        <v>1.0699999999999998</v>
      </c>
      <c r="T81" s="4">
        <f t="shared" si="19"/>
        <v>1.2166172106824924</v>
      </c>
      <c r="U81" s="4">
        <f t="shared" si="20"/>
        <v>1.0694444444444444</v>
      </c>
      <c r="V81" s="4">
        <f t="shared" si="21"/>
        <v>1.0248198558847077</v>
      </c>
      <c r="W81" s="4">
        <f t="shared" si="22"/>
        <v>1.0416666666666667</v>
      </c>
      <c r="X81" s="4">
        <f t="shared" si="23"/>
        <v>1.0070257611241218</v>
      </c>
      <c r="Y81" s="4">
        <f t="shared" si="24"/>
        <v>1.7753581900963735</v>
      </c>
      <c r="AA81" s="4">
        <v>1217.8320000000001</v>
      </c>
    </row>
    <row r="82" spans="1:27" x14ac:dyDescent="0.2">
      <c r="A82" s="10">
        <f t="shared" si="25"/>
        <v>80</v>
      </c>
      <c r="B82" s="14">
        <v>7.9000000000000001E-2</v>
      </c>
      <c r="C82" s="15">
        <v>5.8999999999999997E-2</v>
      </c>
      <c r="D82" s="15">
        <v>0.314</v>
      </c>
      <c r="E82" s="15">
        <v>0.41399999999999998</v>
      </c>
      <c r="F82" s="15">
        <v>9.1999999999999998E-2</v>
      </c>
      <c r="G82" s="15">
        <v>0.67200000000000004</v>
      </c>
      <c r="H82" s="15">
        <v>0.39400000000000002</v>
      </c>
      <c r="I82" s="15">
        <v>1.248</v>
      </c>
      <c r="J82" s="15">
        <v>0.121</v>
      </c>
      <c r="K82" s="16">
        <v>2.577</v>
      </c>
      <c r="L82" s="7">
        <f t="shared" si="13"/>
        <v>1.0000100000000001</v>
      </c>
      <c r="M82" s="4">
        <v>-902251.603</v>
      </c>
      <c r="O82" s="4">
        <f t="shared" si="14"/>
        <v>1.0126582278481013</v>
      </c>
      <c r="P82" s="4">
        <f t="shared" si="15"/>
        <v>1.0169491525423728</v>
      </c>
      <c r="Q82" s="4">
        <f t="shared" si="16"/>
        <v>1.0828025477707006</v>
      </c>
      <c r="R82" s="4">
        <f t="shared" si="17"/>
        <v>1.0144927536231885</v>
      </c>
      <c r="S82" s="4">
        <f t="shared" si="18"/>
        <v>1.0869565217391306</v>
      </c>
      <c r="T82" s="4">
        <f t="shared" si="19"/>
        <v>1.2202380952380951</v>
      </c>
      <c r="U82" s="4">
        <f t="shared" si="20"/>
        <v>1.0944444444444446</v>
      </c>
      <c r="V82" s="4">
        <f t="shared" si="21"/>
        <v>1.0256410256410258</v>
      </c>
      <c r="W82" s="4">
        <f t="shared" si="22"/>
        <v>1.0083333333333333</v>
      </c>
      <c r="X82" s="4">
        <f t="shared" si="23"/>
        <v>1.0011641443538999</v>
      </c>
      <c r="Y82" s="4">
        <f t="shared" si="24"/>
        <v>1.700261111489612</v>
      </c>
      <c r="AA82" s="4">
        <v>1204.5820000000001</v>
      </c>
    </row>
    <row r="83" spans="1:27" x14ac:dyDescent="0.2">
      <c r="A83" s="10">
        <f t="shared" si="25"/>
        <v>81</v>
      </c>
      <c r="B83" s="14">
        <v>8.1000000000000003E-2</v>
      </c>
      <c r="C83" s="15">
        <v>0.06</v>
      </c>
      <c r="D83" s="15">
        <v>0.318</v>
      </c>
      <c r="E83" s="15">
        <v>0.41299999999999998</v>
      </c>
      <c r="F83" s="15">
        <v>0.10100000000000001</v>
      </c>
      <c r="G83" s="15">
        <v>0.71</v>
      </c>
      <c r="H83" s="15">
        <v>0.38</v>
      </c>
      <c r="I83" s="15">
        <v>1.266</v>
      </c>
      <c r="J83" s="15">
        <v>0.12</v>
      </c>
      <c r="K83" s="16">
        <v>2.581</v>
      </c>
      <c r="L83" s="7">
        <f t="shared" si="13"/>
        <v>0.99870400000000004</v>
      </c>
      <c r="M83" s="4">
        <v>-906539.86499999999</v>
      </c>
      <c r="O83" s="4">
        <f t="shared" si="14"/>
        <v>1.0125</v>
      </c>
      <c r="P83" s="4">
        <f t="shared" si="15"/>
        <v>1</v>
      </c>
      <c r="Q83" s="4">
        <f t="shared" si="16"/>
        <v>1.0691823899371069</v>
      </c>
      <c r="R83" s="4">
        <f t="shared" si="17"/>
        <v>1.0169491525423728</v>
      </c>
      <c r="S83" s="4">
        <f t="shared" si="18"/>
        <v>1.01</v>
      </c>
      <c r="T83" s="4">
        <f t="shared" si="19"/>
        <v>1.1549295774647887</v>
      </c>
      <c r="U83" s="4">
        <f t="shared" si="20"/>
        <v>1.0555555555555556</v>
      </c>
      <c r="V83" s="4">
        <f t="shared" si="21"/>
        <v>1.0110584518167456</v>
      </c>
      <c r="W83" s="4">
        <f t="shared" si="22"/>
        <v>1</v>
      </c>
      <c r="X83" s="4">
        <f t="shared" si="23"/>
        <v>1.0003875968992249</v>
      </c>
      <c r="Y83" s="4">
        <f t="shared" si="24"/>
        <v>1.3710351952880904</v>
      </c>
      <c r="AA83" s="4">
        <v>1263.3219999999999</v>
      </c>
    </row>
    <row r="84" spans="1:27" x14ac:dyDescent="0.2">
      <c r="A84" s="10">
        <f t="shared" si="25"/>
        <v>82</v>
      </c>
      <c r="B84" s="14">
        <v>8.3000000000000004E-2</v>
      </c>
      <c r="C84" s="15">
        <v>6.3E-2</v>
      </c>
      <c r="D84" s="15">
        <v>0.318</v>
      </c>
      <c r="E84" s="15">
        <v>0.41199999999999998</v>
      </c>
      <c r="F84" s="15">
        <v>8.5000000000000006E-2</v>
      </c>
      <c r="G84" s="15">
        <v>0.69299999999999995</v>
      </c>
      <c r="H84" s="15">
        <v>0.39300000000000002</v>
      </c>
      <c r="I84" s="15">
        <v>1.248</v>
      </c>
      <c r="J84" s="15">
        <v>0.122</v>
      </c>
      <c r="K84" s="16">
        <v>2.5870000000000002</v>
      </c>
      <c r="L84" s="7">
        <f t="shared" si="13"/>
        <v>1.001228</v>
      </c>
      <c r="M84" s="4">
        <v>-905256.25399999996</v>
      </c>
      <c r="O84" s="4">
        <f t="shared" si="14"/>
        <v>1.0375000000000001</v>
      </c>
      <c r="P84" s="4">
        <f t="shared" si="15"/>
        <v>1.05</v>
      </c>
      <c r="Q84" s="4">
        <f t="shared" si="16"/>
        <v>1.0691823899371069</v>
      </c>
      <c r="R84" s="4">
        <f t="shared" si="17"/>
        <v>1.0194174757281553</v>
      </c>
      <c r="S84" s="4">
        <f t="shared" si="18"/>
        <v>1.1764705882352942</v>
      </c>
      <c r="T84" s="4">
        <f t="shared" si="19"/>
        <v>1.1832611832611832</v>
      </c>
      <c r="U84" s="4">
        <f t="shared" si="20"/>
        <v>1.0916666666666668</v>
      </c>
      <c r="V84" s="4">
        <f t="shared" si="21"/>
        <v>1.0256410256410258</v>
      </c>
      <c r="W84" s="4">
        <f t="shared" si="22"/>
        <v>1.0166666666666666</v>
      </c>
      <c r="X84" s="4">
        <f t="shared" si="23"/>
        <v>1.0027131782945737</v>
      </c>
      <c r="Y84" s="4">
        <f t="shared" si="24"/>
        <v>1.8866168512007828</v>
      </c>
      <c r="AA84" s="4">
        <v>1140.721</v>
      </c>
    </row>
    <row r="85" spans="1:27" x14ac:dyDescent="0.2">
      <c r="A85" s="10">
        <f t="shared" si="25"/>
        <v>83</v>
      </c>
      <c r="B85" s="14">
        <v>7.8E-2</v>
      </c>
      <c r="C85" s="15">
        <v>5.8999999999999997E-2</v>
      </c>
      <c r="D85" s="15">
        <v>0.317</v>
      </c>
      <c r="E85" s="15">
        <v>0.41</v>
      </c>
      <c r="F85" s="15">
        <v>0.109</v>
      </c>
      <c r="G85" s="15">
        <v>0.72699999999999998</v>
      </c>
      <c r="H85" s="15">
        <v>0.377</v>
      </c>
      <c r="I85" s="15">
        <v>1.2669999999999999</v>
      </c>
      <c r="J85" s="15">
        <v>0.11899999999999999</v>
      </c>
      <c r="K85" s="16">
        <v>2.5910000000000002</v>
      </c>
      <c r="L85" s="7">
        <f t="shared" si="13"/>
        <v>0.999803</v>
      </c>
      <c r="M85" s="4">
        <v>-901322.05299999996</v>
      </c>
      <c r="O85" s="4">
        <f t="shared" si="14"/>
        <v>1.0256410256410258</v>
      </c>
      <c r="P85" s="4">
        <f t="shared" si="15"/>
        <v>1.0169491525423728</v>
      </c>
      <c r="Q85" s="4">
        <f t="shared" si="16"/>
        <v>1.0725552050473186</v>
      </c>
      <c r="R85" s="4">
        <f t="shared" si="17"/>
        <v>1.024390243902439</v>
      </c>
      <c r="S85" s="4">
        <f t="shared" si="18"/>
        <v>1.0899999999999999</v>
      </c>
      <c r="T85" s="4">
        <f t="shared" si="19"/>
        <v>1.1279229711141678</v>
      </c>
      <c r="U85" s="4">
        <f t="shared" si="20"/>
        <v>1.0472222222222223</v>
      </c>
      <c r="V85" s="4">
        <f t="shared" si="21"/>
        <v>1.01026045777427</v>
      </c>
      <c r="W85" s="4">
        <f t="shared" si="22"/>
        <v>1.0084033613445378</v>
      </c>
      <c r="X85" s="4">
        <f t="shared" si="23"/>
        <v>1.0042635658914729</v>
      </c>
      <c r="Y85" s="4">
        <f t="shared" si="24"/>
        <v>1.5095233903683838</v>
      </c>
      <c r="AA85" s="4">
        <v>1171.7660000000001</v>
      </c>
    </row>
    <row r="86" spans="1:27" x14ac:dyDescent="0.2">
      <c r="A86" s="10">
        <f t="shared" si="25"/>
        <v>84</v>
      </c>
      <c r="B86" s="14">
        <v>0.08</v>
      </c>
      <c r="C86" s="15">
        <v>0.06</v>
      </c>
      <c r="D86" s="15">
        <v>0.29599999999999999</v>
      </c>
      <c r="E86" s="15">
        <v>0.40600000000000003</v>
      </c>
      <c r="F86" s="15">
        <v>0.109</v>
      </c>
      <c r="G86" s="15">
        <v>0.64400000000000002</v>
      </c>
      <c r="H86" s="15">
        <v>0.39200000000000002</v>
      </c>
      <c r="I86" s="15">
        <v>1.25</v>
      </c>
      <c r="J86" s="15">
        <v>0.122</v>
      </c>
      <c r="K86" s="16">
        <v>2.573</v>
      </c>
      <c r="L86" s="7">
        <f t="shared" si="13"/>
        <v>0.99907799999999991</v>
      </c>
      <c r="M86" s="4">
        <v>-903513.36399999994</v>
      </c>
      <c r="O86" s="4">
        <f t="shared" si="14"/>
        <v>1</v>
      </c>
      <c r="P86" s="4">
        <f t="shared" si="15"/>
        <v>1</v>
      </c>
      <c r="Q86" s="4">
        <f t="shared" si="16"/>
        <v>1.1486486486486487</v>
      </c>
      <c r="R86" s="4">
        <f t="shared" si="17"/>
        <v>1.0344827586206895</v>
      </c>
      <c r="S86" s="4">
        <f t="shared" si="18"/>
        <v>1.0899999999999999</v>
      </c>
      <c r="T86" s="4">
        <f t="shared" si="19"/>
        <v>1.2732919254658384</v>
      </c>
      <c r="U86" s="4">
        <f t="shared" si="20"/>
        <v>1.088888888888889</v>
      </c>
      <c r="V86" s="4">
        <f t="shared" si="21"/>
        <v>1.024</v>
      </c>
      <c r="W86" s="4">
        <f t="shared" si="22"/>
        <v>1.0166666666666666</v>
      </c>
      <c r="X86" s="4">
        <f t="shared" si="23"/>
        <v>1.0027205596579869</v>
      </c>
      <c r="Y86" s="4">
        <f t="shared" si="24"/>
        <v>1.8745929225910249</v>
      </c>
      <c r="AA86" s="4">
        <v>1096.229</v>
      </c>
    </row>
    <row r="87" spans="1:27" x14ac:dyDescent="0.2">
      <c r="A87" s="10">
        <f t="shared" si="25"/>
        <v>85</v>
      </c>
      <c r="B87" s="14">
        <v>7.5999999999999998E-2</v>
      </c>
      <c r="C87" s="15">
        <v>5.5E-2</v>
      </c>
      <c r="D87" s="15">
        <v>0.32700000000000001</v>
      </c>
      <c r="E87" s="15">
        <v>0.40699999999999997</v>
      </c>
      <c r="F87" s="15">
        <v>0.113</v>
      </c>
      <c r="G87" s="15">
        <v>0.78700000000000003</v>
      </c>
      <c r="H87" s="15">
        <v>0.36399999999999999</v>
      </c>
      <c r="I87" s="15">
        <v>1.2769999999999999</v>
      </c>
      <c r="J87" s="15">
        <v>0.12</v>
      </c>
      <c r="K87" s="16">
        <v>2.58</v>
      </c>
      <c r="L87" s="7">
        <f t="shared" si="13"/>
        <v>1.0006279999999999</v>
      </c>
      <c r="M87" s="4">
        <v>-905965.50399999996</v>
      </c>
      <c r="O87" s="4">
        <f t="shared" si="14"/>
        <v>1.0526315789473684</v>
      </c>
      <c r="P87" s="4">
        <f t="shared" si="15"/>
        <v>1.0909090909090908</v>
      </c>
      <c r="Q87" s="4">
        <f t="shared" si="16"/>
        <v>1.0397553516819573</v>
      </c>
      <c r="R87" s="4">
        <f t="shared" si="17"/>
        <v>1.031941031941032</v>
      </c>
      <c r="S87" s="4">
        <f t="shared" si="18"/>
        <v>1.1299999999999999</v>
      </c>
      <c r="T87" s="4">
        <f t="shared" si="19"/>
        <v>1.0419313850063532</v>
      </c>
      <c r="U87" s="4">
        <f t="shared" si="20"/>
        <v>1.0111111111111111</v>
      </c>
      <c r="V87" s="4">
        <f t="shared" si="21"/>
        <v>1.0023492560689116</v>
      </c>
      <c r="W87" s="4">
        <f t="shared" si="22"/>
        <v>1</v>
      </c>
      <c r="X87" s="4">
        <f t="shared" si="23"/>
        <v>1</v>
      </c>
      <c r="Y87" s="4">
        <f t="shared" si="24"/>
        <v>1.4702341966615542</v>
      </c>
      <c r="AA87" s="4">
        <v>1325.38</v>
      </c>
    </row>
    <row r="88" spans="1:27" x14ac:dyDescent="0.2">
      <c r="A88" s="10">
        <f t="shared" si="25"/>
        <v>86</v>
      </c>
      <c r="B88" s="14">
        <v>0.08</v>
      </c>
      <c r="C88" s="15">
        <v>6.2E-2</v>
      </c>
      <c r="D88" s="15">
        <v>0.318</v>
      </c>
      <c r="E88" s="15">
        <v>0.41099999999999998</v>
      </c>
      <c r="F88" s="15">
        <v>9.5000000000000001E-2</v>
      </c>
      <c r="G88" s="15">
        <v>0.71099999999999997</v>
      </c>
      <c r="H88" s="15">
        <v>0.38500000000000001</v>
      </c>
      <c r="I88" s="15">
        <v>1.254</v>
      </c>
      <c r="J88" s="15">
        <v>0.122</v>
      </c>
      <c r="K88" s="16">
        <v>2.5790000000000002</v>
      </c>
      <c r="L88" s="7">
        <f t="shared" si="13"/>
        <v>1.000631</v>
      </c>
      <c r="M88" s="4">
        <v>-902811.723</v>
      </c>
      <c r="O88" s="4">
        <f t="shared" si="14"/>
        <v>1</v>
      </c>
      <c r="P88" s="4">
        <f t="shared" si="15"/>
        <v>1.0333333333333334</v>
      </c>
      <c r="Q88" s="4">
        <f t="shared" si="16"/>
        <v>1.0691823899371069</v>
      </c>
      <c r="R88" s="4">
        <f t="shared" si="17"/>
        <v>1.0218978102189782</v>
      </c>
      <c r="S88" s="4">
        <f t="shared" si="18"/>
        <v>1.0526315789473684</v>
      </c>
      <c r="T88" s="4">
        <f t="shared" si="19"/>
        <v>1.1533052039381153</v>
      </c>
      <c r="U88" s="4">
        <f t="shared" si="20"/>
        <v>1.0694444444444444</v>
      </c>
      <c r="V88" s="4">
        <f t="shared" si="21"/>
        <v>1.0207336523125996</v>
      </c>
      <c r="W88" s="4">
        <f t="shared" si="22"/>
        <v>1.0166666666666666</v>
      </c>
      <c r="X88" s="4">
        <f t="shared" si="23"/>
        <v>1.0003877471888329</v>
      </c>
      <c r="Y88" s="4">
        <f t="shared" si="24"/>
        <v>1.5217312573732997</v>
      </c>
      <c r="AA88" s="4">
        <v>850.24800000000005</v>
      </c>
    </row>
    <row r="89" spans="1:27" x14ac:dyDescent="0.2">
      <c r="A89" s="10">
        <f t="shared" si="25"/>
        <v>87</v>
      </c>
      <c r="B89" s="14">
        <v>7.9000000000000001E-2</v>
      </c>
      <c r="C89" s="15">
        <v>5.8000000000000003E-2</v>
      </c>
      <c r="D89" s="15">
        <v>0.32600000000000001</v>
      </c>
      <c r="E89" s="15">
        <v>0.41299999999999998</v>
      </c>
      <c r="F89" s="15">
        <v>9.5000000000000001E-2</v>
      </c>
      <c r="G89" s="15">
        <v>0.73699999999999999</v>
      </c>
      <c r="H89" s="15">
        <v>0.38</v>
      </c>
      <c r="I89" s="15">
        <v>1.2609999999999999</v>
      </c>
      <c r="J89" s="15">
        <v>0.12</v>
      </c>
      <c r="K89" s="16">
        <v>2.5979999999999999</v>
      </c>
      <c r="L89" s="7">
        <f t="shared" si="13"/>
        <v>1.000175</v>
      </c>
      <c r="M89" s="4">
        <v>-902672.696</v>
      </c>
      <c r="O89" s="4">
        <f t="shared" si="14"/>
        <v>1.0126582278481013</v>
      </c>
      <c r="P89" s="4">
        <f t="shared" si="15"/>
        <v>1.0344827586206895</v>
      </c>
      <c r="Q89" s="4">
        <f t="shared" si="16"/>
        <v>1.0429447852760736</v>
      </c>
      <c r="R89" s="4">
        <f t="shared" si="17"/>
        <v>1.0169491525423728</v>
      </c>
      <c r="S89" s="4">
        <f t="shared" si="18"/>
        <v>1.0526315789473684</v>
      </c>
      <c r="T89" s="4">
        <f t="shared" si="19"/>
        <v>1.1126187245590231</v>
      </c>
      <c r="U89" s="4">
        <f t="shared" si="20"/>
        <v>1.0555555555555556</v>
      </c>
      <c r="V89" s="4">
        <f t="shared" si="21"/>
        <v>1.0150674068199843</v>
      </c>
      <c r="W89" s="4">
        <f t="shared" si="22"/>
        <v>1</v>
      </c>
      <c r="X89" s="4">
        <f t="shared" si="23"/>
        <v>1.0069767441860464</v>
      </c>
      <c r="Y89" s="4">
        <f t="shared" si="24"/>
        <v>1.4039928211265726</v>
      </c>
      <c r="AA89" s="4">
        <v>1353.635</v>
      </c>
    </row>
    <row r="90" spans="1:27" x14ac:dyDescent="0.2">
      <c r="A90" s="10">
        <f t="shared" si="25"/>
        <v>88</v>
      </c>
      <c r="B90" s="14">
        <v>8.2000000000000003E-2</v>
      </c>
      <c r="C90" s="15">
        <v>6.2E-2</v>
      </c>
      <c r="D90" s="15">
        <v>0.32200000000000001</v>
      </c>
      <c r="E90" s="15">
        <v>0.41</v>
      </c>
      <c r="F90" s="15">
        <v>0.10299999999999999</v>
      </c>
      <c r="G90" s="15">
        <v>0.73699999999999999</v>
      </c>
      <c r="H90" s="15">
        <v>0.374</v>
      </c>
      <c r="I90" s="15">
        <v>1.272</v>
      </c>
      <c r="J90" s="15">
        <v>0.12</v>
      </c>
      <c r="K90" s="16">
        <v>2.597</v>
      </c>
      <c r="L90" s="7">
        <f t="shared" si="13"/>
        <v>1.000383</v>
      </c>
      <c r="M90" s="4">
        <v>-905178.93900000001</v>
      </c>
      <c r="O90" s="4">
        <f t="shared" si="14"/>
        <v>1.0249999999999999</v>
      </c>
      <c r="P90" s="4">
        <f t="shared" si="15"/>
        <v>1.0333333333333334</v>
      </c>
      <c r="Q90" s="4">
        <f t="shared" si="16"/>
        <v>1.0559006211180124</v>
      </c>
      <c r="R90" s="4">
        <f t="shared" si="17"/>
        <v>1.024390243902439</v>
      </c>
      <c r="S90" s="4">
        <f t="shared" si="18"/>
        <v>1.0299999999999998</v>
      </c>
      <c r="T90" s="4">
        <f t="shared" si="19"/>
        <v>1.1126187245590231</v>
      </c>
      <c r="U90" s="4">
        <f t="shared" si="20"/>
        <v>1.038888888888889</v>
      </c>
      <c r="V90" s="4">
        <f t="shared" si="21"/>
        <v>1.0062893081761006</v>
      </c>
      <c r="W90" s="4">
        <f t="shared" si="22"/>
        <v>1</v>
      </c>
      <c r="X90" s="4">
        <f t="shared" si="23"/>
        <v>1.0065891472868216</v>
      </c>
      <c r="Y90" s="4">
        <f t="shared" si="24"/>
        <v>1.3815944380259504</v>
      </c>
      <c r="AA90" s="4">
        <v>1173.1469999999999</v>
      </c>
    </row>
    <row r="91" spans="1:27" x14ac:dyDescent="0.2">
      <c r="A91" s="10">
        <f t="shared" si="25"/>
        <v>89</v>
      </c>
      <c r="B91" s="14">
        <v>0.08</v>
      </c>
      <c r="C91" s="15">
        <v>6.6000000000000003E-2</v>
      </c>
      <c r="D91" s="15">
        <v>0.308</v>
      </c>
      <c r="E91" s="15">
        <v>0.41099999999999998</v>
      </c>
      <c r="F91" s="15">
        <v>9.4E-2</v>
      </c>
      <c r="G91" s="15">
        <v>0.64500000000000002</v>
      </c>
      <c r="H91" s="15">
        <v>0.39600000000000002</v>
      </c>
      <c r="I91" s="15">
        <v>1.2490000000000001</v>
      </c>
      <c r="J91" s="15">
        <v>0.122</v>
      </c>
      <c r="K91" s="16">
        <v>2.5590000000000002</v>
      </c>
      <c r="L91" s="7">
        <f t="shared" si="13"/>
        <v>0.99930000000000008</v>
      </c>
      <c r="M91" s="4">
        <v>-906596.48499999999</v>
      </c>
      <c r="O91" s="4">
        <f t="shared" si="14"/>
        <v>1</v>
      </c>
      <c r="P91" s="4">
        <f t="shared" si="15"/>
        <v>1.1000000000000001</v>
      </c>
      <c r="Q91" s="4">
        <f t="shared" si="16"/>
        <v>1.1038961038961039</v>
      </c>
      <c r="R91" s="4">
        <f t="shared" si="17"/>
        <v>1.0218978102189782</v>
      </c>
      <c r="S91" s="4">
        <f t="shared" si="18"/>
        <v>1.0638297872340425</v>
      </c>
      <c r="T91" s="4">
        <f t="shared" si="19"/>
        <v>1.2713178294573642</v>
      </c>
      <c r="U91" s="4">
        <f t="shared" si="20"/>
        <v>1.1000000000000001</v>
      </c>
      <c r="V91" s="4">
        <f t="shared" si="21"/>
        <v>1.0248198558847077</v>
      </c>
      <c r="W91" s="4">
        <f t="shared" si="22"/>
        <v>1.0166666666666666</v>
      </c>
      <c r="X91" s="4">
        <f t="shared" si="23"/>
        <v>1.0082063305978897</v>
      </c>
      <c r="Y91" s="4">
        <f t="shared" si="24"/>
        <v>1.9392011476371034</v>
      </c>
      <c r="AA91" s="4">
        <v>1136.7819999999999</v>
      </c>
    </row>
    <row r="92" spans="1:27" x14ac:dyDescent="0.2">
      <c r="A92" s="10">
        <f t="shared" si="25"/>
        <v>90</v>
      </c>
      <c r="B92" s="14">
        <v>8.2000000000000003E-2</v>
      </c>
      <c r="C92" s="15">
        <v>6.5000000000000002E-2</v>
      </c>
      <c r="D92" s="15">
        <v>0.32800000000000001</v>
      </c>
      <c r="E92" s="15">
        <v>0.41799999999999998</v>
      </c>
      <c r="F92" s="15">
        <v>9.8000000000000004E-2</v>
      </c>
      <c r="G92" s="15">
        <v>0.76600000000000001</v>
      </c>
      <c r="H92" s="15">
        <v>0.37</v>
      </c>
      <c r="I92" s="15">
        <v>1.2649999999999999</v>
      </c>
      <c r="J92" s="15">
        <v>0.121</v>
      </c>
      <c r="K92" s="16">
        <v>2.59</v>
      </c>
      <c r="L92" s="7">
        <f t="shared" si="13"/>
        <v>0.99894199999999989</v>
      </c>
      <c r="M92" s="4">
        <v>-905542.95400000003</v>
      </c>
      <c r="O92" s="4">
        <f t="shared" si="14"/>
        <v>1.0249999999999999</v>
      </c>
      <c r="P92" s="4">
        <f t="shared" si="15"/>
        <v>1.0833333333333335</v>
      </c>
      <c r="Q92" s="4">
        <f t="shared" si="16"/>
        <v>1.0365853658536586</v>
      </c>
      <c r="R92" s="4">
        <f t="shared" si="17"/>
        <v>1.0047846889952152</v>
      </c>
      <c r="S92" s="4">
        <f t="shared" si="18"/>
        <v>1.0204081632653061</v>
      </c>
      <c r="T92" s="4">
        <f t="shared" si="19"/>
        <v>1.0704960835509139</v>
      </c>
      <c r="U92" s="4">
        <f t="shared" si="20"/>
        <v>1.0277777777777779</v>
      </c>
      <c r="V92" s="4">
        <f t="shared" si="21"/>
        <v>1.0118577075098816</v>
      </c>
      <c r="W92" s="4">
        <f t="shared" si="22"/>
        <v>1.0083333333333333</v>
      </c>
      <c r="X92" s="4">
        <f t="shared" si="23"/>
        <v>1.0038759689922481</v>
      </c>
      <c r="Y92" s="4">
        <f t="shared" si="24"/>
        <v>1.3299212043255766</v>
      </c>
      <c r="AA92" s="4">
        <v>1185.268</v>
      </c>
    </row>
    <row r="93" spans="1:27" x14ac:dyDescent="0.2">
      <c r="A93" s="10">
        <f t="shared" si="25"/>
        <v>91</v>
      </c>
      <c r="B93" s="14">
        <v>7.8E-2</v>
      </c>
      <c r="C93" s="15">
        <v>5.8000000000000003E-2</v>
      </c>
      <c r="D93" s="15">
        <v>0.32600000000000001</v>
      </c>
      <c r="E93" s="15">
        <v>0.41199999999999998</v>
      </c>
      <c r="F93" s="15">
        <v>8.8999999999999996E-2</v>
      </c>
      <c r="G93" s="15">
        <v>0.71299999999999997</v>
      </c>
      <c r="H93" s="15">
        <v>0.38500000000000001</v>
      </c>
      <c r="I93" s="15">
        <v>1.2629999999999999</v>
      </c>
      <c r="J93" s="15">
        <v>0.122</v>
      </c>
      <c r="K93" s="16">
        <v>2.5579999999999998</v>
      </c>
      <c r="L93" s="7">
        <f t="shared" si="13"/>
        <v>1.000624</v>
      </c>
      <c r="M93" s="4">
        <v>-907699.83600000001</v>
      </c>
      <c r="O93" s="4">
        <f t="shared" si="14"/>
        <v>1.0256410256410258</v>
      </c>
      <c r="P93" s="4">
        <f t="shared" si="15"/>
        <v>1.0344827586206895</v>
      </c>
      <c r="Q93" s="4">
        <f t="shared" si="16"/>
        <v>1.0429447852760736</v>
      </c>
      <c r="R93" s="4">
        <f t="shared" si="17"/>
        <v>1.0194174757281553</v>
      </c>
      <c r="S93" s="4">
        <f t="shared" si="18"/>
        <v>1.1235955056179776</v>
      </c>
      <c r="T93" s="4">
        <f t="shared" si="19"/>
        <v>1.1500701262272091</v>
      </c>
      <c r="U93" s="4">
        <f t="shared" si="20"/>
        <v>1.0694444444444444</v>
      </c>
      <c r="V93" s="4">
        <f t="shared" si="21"/>
        <v>1.0134600158353129</v>
      </c>
      <c r="W93" s="4">
        <f t="shared" si="22"/>
        <v>1.0166666666666666</v>
      </c>
      <c r="X93" s="4">
        <f t="shared" si="23"/>
        <v>1.0086004691164974</v>
      </c>
      <c r="Y93" s="4">
        <f t="shared" si="24"/>
        <v>1.6200519701353591</v>
      </c>
      <c r="AA93" s="4">
        <v>1119.0250000000001</v>
      </c>
    </row>
    <row r="94" spans="1:27" x14ac:dyDescent="0.2">
      <c r="A94" s="10">
        <f t="shared" si="25"/>
        <v>92</v>
      </c>
      <c r="B94" s="14">
        <v>7.8E-2</v>
      </c>
      <c r="C94" s="15">
        <v>6.3E-2</v>
      </c>
      <c r="D94" s="15">
        <v>0.33300000000000002</v>
      </c>
      <c r="E94" s="15">
        <v>0.41199999999999998</v>
      </c>
      <c r="F94" s="15">
        <v>0.108</v>
      </c>
      <c r="G94" s="15">
        <v>0.78600000000000003</v>
      </c>
      <c r="H94" s="15">
        <v>0.36199999999999999</v>
      </c>
      <c r="I94" s="15">
        <v>1.284</v>
      </c>
      <c r="J94" s="15">
        <v>0.11899999999999999</v>
      </c>
      <c r="K94" s="16">
        <v>2.589</v>
      </c>
      <c r="L94" s="7">
        <f t="shared" si="13"/>
        <v>0.99989700000000004</v>
      </c>
      <c r="M94" s="4">
        <v>-899853.65099999995</v>
      </c>
      <c r="O94" s="4">
        <f t="shared" si="14"/>
        <v>1.0256410256410258</v>
      </c>
      <c r="P94" s="4">
        <f t="shared" si="15"/>
        <v>1.05</v>
      </c>
      <c r="Q94" s="4">
        <f t="shared" si="16"/>
        <v>1.0210210210210211</v>
      </c>
      <c r="R94" s="4">
        <f t="shared" si="17"/>
        <v>1.0194174757281553</v>
      </c>
      <c r="S94" s="4">
        <f t="shared" si="18"/>
        <v>1.0799999999999998</v>
      </c>
      <c r="T94" s="4">
        <f t="shared" si="19"/>
        <v>1.0432569974554706</v>
      </c>
      <c r="U94" s="4">
        <f t="shared" si="20"/>
        <v>1.0055555555555555</v>
      </c>
      <c r="V94" s="4">
        <f t="shared" si="21"/>
        <v>1.003125</v>
      </c>
      <c r="W94" s="4">
        <f t="shared" si="22"/>
        <v>1.0084033613445378</v>
      </c>
      <c r="X94" s="4">
        <f t="shared" si="23"/>
        <v>1.0034883720930232</v>
      </c>
      <c r="Y94" s="4">
        <f t="shared" si="24"/>
        <v>1.2891227005134043</v>
      </c>
      <c r="AA94" s="4">
        <v>1140.6790000000001</v>
      </c>
    </row>
    <row r="95" spans="1:27" x14ac:dyDescent="0.2">
      <c r="A95" s="10">
        <f t="shared" si="25"/>
        <v>93</v>
      </c>
      <c r="B95" s="14">
        <v>8.1000000000000003E-2</v>
      </c>
      <c r="C95" s="15">
        <v>0.06</v>
      </c>
      <c r="D95" s="15">
        <v>0.32</v>
      </c>
      <c r="E95" s="15">
        <v>0.41199999999999998</v>
      </c>
      <c r="F95" s="15">
        <v>0.10299999999999999</v>
      </c>
      <c r="G95" s="15">
        <v>0.72199999999999998</v>
      </c>
      <c r="H95" s="15">
        <v>0.375</v>
      </c>
      <c r="I95" s="15">
        <v>1.264</v>
      </c>
      <c r="J95" s="15">
        <v>0.122</v>
      </c>
      <c r="K95" s="16">
        <v>2.5859999999999999</v>
      </c>
      <c r="L95" s="7">
        <f t="shared" si="13"/>
        <v>1.0005579999999998</v>
      </c>
      <c r="M95" s="4">
        <v>-906791.05200000003</v>
      </c>
      <c r="O95" s="4">
        <f t="shared" si="14"/>
        <v>1.0125</v>
      </c>
      <c r="P95" s="4">
        <f t="shared" si="15"/>
        <v>1</v>
      </c>
      <c r="Q95" s="4">
        <f t="shared" si="16"/>
        <v>1.0625</v>
      </c>
      <c r="R95" s="4">
        <f t="shared" si="17"/>
        <v>1.0194174757281553</v>
      </c>
      <c r="S95" s="4">
        <f t="shared" si="18"/>
        <v>1.0299999999999998</v>
      </c>
      <c r="T95" s="4">
        <f t="shared" si="19"/>
        <v>1.1357340720221607</v>
      </c>
      <c r="U95" s="4">
        <f t="shared" si="20"/>
        <v>1.0416666666666667</v>
      </c>
      <c r="V95" s="4">
        <f t="shared" si="21"/>
        <v>1.0126582278481013</v>
      </c>
      <c r="W95" s="4">
        <f t="shared" si="22"/>
        <v>1.0166666666666666</v>
      </c>
      <c r="X95" s="4">
        <f t="shared" si="23"/>
        <v>1.0023255813953487</v>
      </c>
      <c r="Y95" s="4">
        <f t="shared" si="24"/>
        <v>1.3790149879266276</v>
      </c>
      <c r="AA95" s="4">
        <v>1144.1590000000001</v>
      </c>
    </row>
    <row r="96" spans="1:27" x14ac:dyDescent="0.2">
      <c r="A96" s="10">
        <f t="shared" si="25"/>
        <v>94</v>
      </c>
      <c r="B96" s="14">
        <v>0.08</v>
      </c>
      <c r="C96" s="15">
        <v>0.06</v>
      </c>
      <c r="D96" s="15">
        <v>0.316</v>
      </c>
      <c r="E96" s="15">
        <v>0.41299999999999998</v>
      </c>
      <c r="F96" s="15">
        <v>0.105</v>
      </c>
      <c r="G96" s="15">
        <v>0.70199999999999996</v>
      </c>
      <c r="H96" s="15">
        <v>0.38</v>
      </c>
      <c r="I96" s="15">
        <v>1.2689999999999999</v>
      </c>
      <c r="J96" s="15">
        <v>0.11899999999999999</v>
      </c>
      <c r="K96" s="16">
        <v>2.593</v>
      </c>
      <c r="L96" s="7">
        <f t="shared" si="13"/>
        <v>0.99980500000000005</v>
      </c>
      <c r="M96" s="4">
        <v>-905236.10400000005</v>
      </c>
      <c r="O96" s="4">
        <f t="shared" si="14"/>
        <v>1</v>
      </c>
      <c r="P96" s="4">
        <f t="shared" si="15"/>
        <v>1</v>
      </c>
      <c r="Q96" s="4">
        <f t="shared" si="16"/>
        <v>1.0759493670886076</v>
      </c>
      <c r="R96" s="4">
        <f t="shared" si="17"/>
        <v>1.0169491525423728</v>
      </c>
      <c r="S96" s="4">
        <f t="shared" si="18"/>
        <v>1.0499999999999998</v>
      </c>
      <c r="T96" s="4">
        <f t="shared" si="19"/>
        <v>1.1680911680911681</v>
      </c>
      <c r="U96" s="4">
        <f t="shared" si="20"/>
        <v>1.0555555555555556</v>
      </c>
      <c r="V96" s="4">
        <f t="shared" si="21"/>
        <v>1.008668242710796</v>
      </c>
      <c r="W96" s="4">
        <f t="shared" si="22"/>
        <v>1.0084033613445378</v>
      </c>
      <c r="X96" s="4">
        <f t="shared" si="23"/>
        <v>1.0050387596899224</v>
      </c>
      <c r="Y96" s="4">
        <f t="shared" si="24"/>
        <v>1.4481169981180286</v>
      </c>
      <c r="AA96" s="4">
        <v>1124.9870000000001</v>
      </c>
    </row>
    <row r="97" spans="1:27" x14ac:dyDescent="0.2">
      <c r="A97" s="10">
        <f t="shared" si="25"/>
        <v>95</v>
      </c>
      <c r="B97" s="14">
        <v>7.8E-2</v>
      </c>
      <c r="C97" s="15">
        <v>5.8000000000000003E-2</v>
      </c>
      <c r="D97" s="15">
        <v>0.31</v>
      </c>
      <c r="E97" s="15">
        <v>0.40600000000000003</v>
      </c>
      <c r="F97" s="15">
        <v>0.1</v>
      </c>
      <c r="G97" s="15">
        <v>0.67300000000000004</v>
      </c>
      <c r="H97" s="15">
        <v>0.39100000000000001</v>
      </c>
      <c r="I97" s="15">
        <v>1.2529999999999999</v>
      </c>
      <c r="J97" s="15">
        <v>0.121</v>
      </c>
      <c r="K97" s="16">
        <v>2.585</v>
      </c>
      <c r="L97" s="7">
        <f t="shared" si="13"/>
        <v>1.0003920000000002</v>
      </c>
      <c r="M97" s="4">
        <v>-901268.77099999995</v>
      </c>
      <c r="O97" s="4">
        <f t="shared" si="14"/>
        <v>1.0256410256410258</v>
      </c>
      <c r="P97" s="4">
        <f t="shared" si="15"/>
        <v>1.0344827586206895</v>
      </c>
      <c r="Q97" s="4">
        <f t="shared" si="16"/>
        <v>1.0967741935483872</v>
      </c>
      <c r="R97" s="4">
        <f t="shared" si="17"/>
        <v>1.0344827586206895</v>
      </c>
      <c r="S97" s="4">
        <f t="shared" si="18"/>
        <v>1</v>
      </c>
      <c r="T97" s="4">
        <f t="shared" si="19"/>
        <v>1.2184249628528974</v>
      </c>
      <c r="U97" s="4">
        <f t="shared" si="20"/>
        <v>1.0861111111111112</v>
      </c>
      <c r="V97" s="4">
        <f t="shared" si="21"/>
        <v>1.0215482841181167</v>
      </c>
      <c r="W97" s="4">
        <f t="shared" si="22"/>
        <v>1.0083333333333333</v>
      </c>
      <c r="X97" s="4">
        <f t="shared" si="23"/>
        <v>1.001937984496124</v>
      </c>
      <c r="Y97" s="4">
        <f t="shared" si="24"/>
        <v>1.6441295323126923</v>
      </c>
      <c r="AA97" s="4">
        <v>1108.759</v>
      </c>
    </row>
    <row r="98" spans="1:27" x14ac:dyDescent="0.2">
      <c r="A98" s="10">
        <f t="shared" si="25"/>
        <v>96</v>
      </c>
      <c r="B98" s="14">
        <v>7.8E-2</v>
      </c>
      <c r="C98" s="15">
        <v>5.7000000000000002E-2</v>
      </c>
      <c r="D98" s="15">
        <v>0.313</v>
      </c>
      <c r="E98" s="15">
        <v>0.40300000000000002</v>
      </c>
      <c r="F98" s="15">
        <v>0.10100000000000001</v>
      </c>
      <c r="G98" s="15">
        <v>0.68600000000000005</v>
      </c>
      <c r="H98" s="15">
        <v>0.38600000000000001</v>
      </c>
      <c r="I98" s="15">
        <v>1.2569999999999999</v>
      </c>
      <c r="J98" s="15">
        <v>0.122</v>
      </c>
      <c r="K98" s="16">
        <v>2.585</v>
      </c>
      <c r="L98" s="7">
        <f t="shared" si="13"/>
        <v>1.000443</v>
      </c>
      <c r="M98" s="4">
        <v>-903465.87600000005</v>
      </c>
      <c r="O98" s="4">
        <f t="shared" si="14"/>
        <v>1.0256410256410258</v>
      </c>
      <c r="P98" s="4">
        <f t="shared" si="15"/>
        <v>1.0526315789473684</v>
      </c>
      <c r="Q98" s="4">
        <f t="shared" si="16"/>
        <v>1.086261980830671</v>
      </c>
      <c r="R98" s="4">
        <f t="shared" si="17"/>
        <v>1.042183622828784</v>
      </c>
      <c r="S98" s="4">
        <f t="shared" si="18"/>
        <v>1.01</v>
      </c>
      <c r="T98" s="4">
        <f t="shared" si="19"/>
        <v>1.19533527696793</v>
      </c>
      <c r="U98" s="4">
        <f t="shared" si="20"/>
        <v>1.0722222222222222</v>
      </c>
      <c r="V98" s="4">
        <f t="shared" si="21"/>
        <v>1.0182975338106603</v>
      </c>
      <c r="W98" s="4">
        <f t="shared" si="22"/>
        <v>1.0166666666666666</v>
      </c>
      <c r="X98" s="4">
        <f t="shared" si="23"/>
        <v>1.001937984496124</v>
      </c>
      <c r="Y98" s="4">
        <f t="shared" si="24"/>
        <v>1.6411211223581021</v>
      </c>
      <c r="AA98" s="4">
        <v>1139.47</v>
      </c>
    </row>
    <row r="99" spans="1:27" x14ac:dyDescent="0.2">
      <c r="A99" s="10">
        <f t="shared" si="25"/>
        <v>97</v>
      </c>
      <c r="B99" s="14">
        <v>0.08</v>
      </c>
      <c r="C99" s="15">
        <v>5.8000000000000003E-2</v>
      </c>
      <c r="D99" s="15">
        <v>0.317</v>
      </c>
      <c r="E99" s="15">
        <v>0.41199999999999998</v>
      </c>
      <c r="F99" s="15">
        <v>0.104</v>
      </c>
      <c r="G99" s="15">
        <v>0.72099999999999997</v>
      </c>
      <c r="H99" s="15">
        <v>0.379</v>
      </c>
      <c r="I99" s="15">
        <v>1.264</v>
      </c>
      <c r="J99" s="15">
        <v>0.12</v>
      </c>
      <c r="K99" s="16">
        <v>2.5830000000000002</v>
      </c>
      <c r="L99" s="7">
        <f t="shared" si="13"/>
        <v>0.99924400000000002</v>
      </c>
      <c r="M99" s="4">
        <v>-904611.10800000001</v>
      </c>
      <c r="O99" s="4">
        <f t="shared" si="14"/>
        <v>1</v>
      </c>
      <c r="P99" s="4">
        <f t="shared" si="15"/>
        <v>1.0344827586206895</v>
      </c>
      <c r="Q99" s="4">
        <f t="shared" si="16"/>
        <v>1.0725552050473186</v>
      </c>
      <c r="R99" s="4">
        <f t="shared" si="17"/>
        <v>1.0194174757281553</v>
      </c>
      <c r="S99" s="4">
        <f t="shared" si="18"/>
        <v>1.0399999999999998</v>
      </c>
      <c r="T99" s="4">
        <f t="shared" si="19"/>
        <v>1.1373092926490984</v>
      </c>
      <c r="U99" s="4">
        <f t="shared" si="20"/>
        <v>1.0527777777777778</v>
      </c>
      <c r="V99" s="4">
        <f t="shared" si="21"/>
        <v>1.0126582278481013</v>
      </c>
      <c r="W99" s="4">
        <f t="shared" si="22"/>
        <v>1</v>
      </c>
      <c r="X99" s="4">
        <f t="shared" si="23"/>
        <v>1.0011627906976746</v>
      </c>
      <c r="Y99" s="4">
        <f t="shared" si="24"/>
        <v>1.4279441385395211</v>
      </c>
      <c r="AA99" s="4">
        <v>1135.461</v>
      </c>
    </row>
    <row r="100" spans="1:27" x14ac:dyDescent="0.2">
      <c r="A100" s="10">
        <f t="shared" si="25"/>
        <v>98</v>
      </c>
      <c r="B100" s="14">
        <v>7.8E-2</v>
      </c>
      <c r="C100" s="15">
        <v>0.06</v>
      </c>
      <c r="D100" s="15">
        <v>0.33</v>
      </c>
      <c r="E100" s="15">
        <v>0.41699999999999998</v>
      </c>
      <c r="F100" s="15">
        <v>9.4E-2</v>
      </c>
      <c r="G100" s="15">
        <v>0.748</v>
      </c>
      <c r="H100" s="15">
        <v>0.379</v>
      </c>
      <c r="I100" s="15">
        <v>1.264</v>
      </c>
      <c r="J100" s="15">
        <v>0.11899999999999999</v>
      </c>
      <c r="K100" s="16">
        <v>2.597</v>
      </c>
      <c r="L100" s="7">
        <f t="shared" si="13"/>
        <v>1.0007009999999998</v>
      </c>
      <c r="M100" s="4">
        <v>-905388.29299999995</v>
      </c>
      <c r="O100" s="4">
        <f t="shared" si="14"/>
        <v>1.0256410256410258</v>
      </c>
      <c r="P100" s="4">
        <f t="shared" si="15"/>
        <v>1</v>
      </c>
      <c r="Q100" s="4">
        <f t="shared" si="16"/>
        <v>1.0303030303030303</v>
      </c>
      <c r="R100" s="4">
        <f t="shared" si="17"/>
        <v>1.0071942446043165</v>
      </c>
      <c r="S100" s="4">
        <f t="shared" si="18"/>
        <v>1.0638297872340425</v>
      </c>
      <c r="T100" s="4">
        <f t="shared" si="19"/>
        <v>1.0962566844919786</v>
      </c>
      <c r="U100" s="4">
        <f t="shared" si="20"/>
        <v>1.0527777777777778</v>
      </c>
      <c r="V100" s="4">
        <f t="shared" si="21"/>
        <v>1.0126582278481013</v>
      </c>
      <c r="W100" s="4">
        <f t="shared" si="22"/>
        <v>1.0084033613445378</v>
      </c>
      <c r="X100" s="4">
        <f t="shared" si="23"/>
        <v>1.0065891472868216</v>
      </c>
      <c r="Y100" s="4">
        <f t="shared" si="24"/>
        <v>1.3432106638280603</v>
      </c>
      <c r="AA100" s="4">
        <v>1107.989</v>
      </c>
    </row>
    <row r="101" spans="1:27" x14ac:dyDescent="0.2">
      <c r="A101" s="10">
        <f t="shared" si="25"/>
        <v>99</v>
      </c>
      <c r="B101" s="17">
        <v>8.2000000000000003E-2</v>
      </c>
      <c r="C101" s="18">
        <v>6.5000000000000002E-2</v>
      </c>
      <c r="D101" s="18">
        <v>0.32300000000000001</v>
      </c>
      <c r="E101" s="18">
        <v>0.41399999999999998</v>
      </c>
      <c r="F101" s="18">
        <v>9.5000000000000001E-2</v>
      </c>
      <c r="G101" s="18">
        <v>0.73599999999999999</v>
      </c>
      <c r="H101" s="18">
        <v>0.38100000000000001</v>
      </c>
      <c r="I101" s="18">
        <v>1.2589999999999999</v>
      </c>
      <c r="J101" s="18">
        <v>0.12</v>
      </c>
      <c r="K101" s="19">
        <v>2.609</v>
      </c>
      <c r="L101" s="7">
        <f t="shared" si="13"/>
        <v>1.0017309999999999</v>
      </c>
      <c r="M101" s="4">
        <v>-903570.12300000002</v>
      </c>
      <c r="O101" s="4">
        <f t="shared" si="14"/>
        <v>1.0249999999999999</v>
      </c>
      <c r="P101" s="4">
        <f t="shared" si="15"/>
        <v>1.0833333333333335</v>
      </c>
      <c r="Q101" s="4">
        <f t="shared" si="16"/>
        <v>1.0526315789473684</v>
      </c>
      <c r="R101" s="4">
        <f t="shared" si="17"/>
        <v>1.0144927536231885</v>
      </c>
      <c r="S101" s="4">
        <f t="shared" si="18"/>
        <v>1.0526315789473684</v>
      </c>
      <c r="T101" s="4">
        <f t="shared" si="19"/>
        <v>1.1141304347826086</v>
      </c>
      <c r="U101" s="4">
        <f t="shared" si="20"/>
        <v>1.0583333333333333</v>
      </c>
      <c r="V101" s="4">
        <f t="shared" si="21"/>
        <v>1.0166799046862591</v>
      </c>
      <c r="W101" s="4">
        <f t="shared" si="22"/>
        <v>1</v>
      </c>
      <c r="X101" s="4">
        <f t="shared" si="23"/>
        <v>1.0112403100775194</v>
      </c>
      <c r="Y101" s="4">
        <f t="shared" si="24"/>
        <v>1.5131599431160174</v>
      </c>
      <c r="AA101" s="4">
        <v>1180.923</v>
      </c>
    </row>
    <row r="102" spans="1:27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1:27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1:27" x14ac:dyDescent="0.2">
      <c r="A104" s="7"/>
      <c r="B104" s="8" t="s">
        <v>0</v>
      </c>
      <c r="C104" s="8" t="s">
        <v>5</v>
      </c>
      <c r="D104" s="8" t="s">
        <v>1</v>
      </c>
      <c r="E104" s="8" t="s">
        <v>6</v>
      </c>
      <c r="F104" s="8" t="s">
        <v>2</v>
      </c>
      <c r="G104" s="8" t="s">
        <v>7</v>
      </c>
      <c r="H104" s="8" t="s">
        <v>3</v>
      </c>
      <c r="I104" s="8" t="s">
        <v>8</v>
      </c>
      <c r="J104" s="8" t="s">
        <v>4</v>
      </c>
      <c r="K104" s="8" t="s">
        <v>9</v>
      </c>
      <c r="L104" s="7"/>
      <c r="M104" s="7"/>
      <c r="O104" s="8" t="s">
        <v>14</v>
      </c>
      <c r="P104" s="8" t="s">
        <v>15</v>
      </c>
      <c r="Q104" s="8" t="s">
        <v>16</v>
      </c>
      <c r="R104" s="8" t="s">
        <v>17</v>
      </c>
      <c r="S104" s="8" t="s">
        <v>18</v>
      </c>
      <c r="T104" s="8" t="s">
        <v>19</v>
      </c>
      <c r="U104" s="8" t="s">
        <v>20</v>
      </c>
      <c r="V104" s="8" t="s">
        <v>21</v>
      </c>
      <c r="W104" s="8" t="s">
        <v>22</v>
      </c>
      <c r="X104" s="8" t="s">
        <v>23</v>
      </c>
      <c r="Y104" s="8" t="s">
        <v>24</v>
      </c>
    </row>
    <row r="105" spans="1:27" x14ac:dyDescent="0.2">
      <c r="A105" s="6" t="s">
        <v>13</v>
      </c>
      <c r="B105" s="7">
        <v>0.08</v>
      </c>
      <c r="C105" s="7">
        <v>0.06</v>
      </c>
      <c r="D105" s="7">
        <v>0.34</v>
      </c>
      <c r="E105" s="7">
        <v>0.42</v>
      </c>
      <c r="F105" s="7">
        <v>0.1</v>
      </c>
      <c r="G105" s="7">
        <v>0.82</v>
      </c>
      <c r="H105" s="7">
        <v>0.36</v>
      </c>
      <c r="I105" s="7">
        <v>1.28</v>
      </c>
      <c r="J105" s="7">
        <v>0.12</v>
      </c>
      <c r="K105" s="7">
        <v>2.58</v>
      </c>
      <c r="L105" s="7"/>
      <c r="M105" s="7"/>
      <c r="N105" s="8" t="s">
        <v>13</v>
      </c>
      <c r="O105" s="4">
        <v>1</v>
      </c>
      <c r="P105" s="4">
        <v>1</v>
      </c>
      <c r="Q105" s="4">
        <v>1</v>
      </c>
      <c r="R105" s="4">
        <v>1</v>
      </c>
      <c r="S105" s="4">
        <v>1</v>
      </c>
      <c r="T105" s="4">
        <v>1</v>
      </c>
      <c r="U105" s="4">
        <v>1</v>
      </c>
      <c r="V105" s="4">
        <v>1</v>
      </c>
      <c r="W105" s="4">
        <v>1</v>
      </c>
      <c r="X105" s="4">
        <v>1</v>
      </c>
      <c r="Y105" s="4">
        <v>1</v>
      </c>
    </row>
    <row r="106" spans="1:27" x14ac:dyDescent="0.2">
      <c r="A106" s="6" t="s">
        <v>11</v>
      </c>
      <c r="B106" s="7">
        <f t="shared" ref="B106:K106" si="26">AVERAGE(B2:B101)</f>
        <v>7.9330000000000012E-2</v>
      </c>
      <c r="C106" s="7">
        <f t="shared" si="26"/>
        <v>5.9399999999999994E-2</v>
      </c>
      <c r="D106" s="7">
        <f t="shared" si="26"/>
        <v>0.31363999999999997</v>
      </c>
      <c r="E106" s="7">
        <f t="shared" si="26"/>
        <v>0.40907999999999989</v>
      </c>
      <c r="F106" s="7">
        <f t="shared" si="26"/>
        <v>0.10208000000000006</v>
      </c>
      <c r="G106" s="7">
        <f t="shared" si="26"/>
        <v>0.7002799999999999</v>
      </c>
      <c r="H106" s="7">
        <f t="shared" si="26"/>
        <v>0.38380999999999993</v>
      </c>
      <c r="I106" s="7">
        <f t="shared" si="26"/>
        <v>1.2588700000000004</v>
      </c>
      <c r="J106" s="7">
        <f t="shared" si="26"/>
        <v>0.12110999999999995</v>
      </c>
      <c r="K106" s="7">
        <f t="shared" si="26"/>
        <v>2.5789499999999999</v>
      </c>
      <c r="L106" s="7"/>
      <c r="M106" s="7"/>
      <c r="N106" s="8" t="s">
        <v>11</v>
      </c>
      <c r="O106" s="4">
        <f t="shared" ref="O106:Y106" si="27">AVERAGE(O2:O101)</f>
        <v>1.0162055324755199</v>
      </c>
      <c r="P106" s="4">
        <f t="shared" si="27"/>
        <v>1.0352774023239735</v>
      </c>
      <c r="Q106" s="4">
        <f t="shared" si="27"/>
        <v>1.0856267718040469</v>
      </c>
      <c r="R106" s="4">
        <f t="shared" si="27"/>
        <v>1.0268233966956557</v>
      </c>
      <c r="S106" s="4">
        <f t="shared" si="27"/>
        <v>1.0643942315131723</v>
      </c>
      <c r="T106" s="4">
        <f t="shared" si="27"/>
        <v>1.1757184763512272</v>
      </c>
      <c r="U106" s="4">
        <f t="shared" si="27"/>
        <v>1.0669302727004335</v>
      </c>
      <c r="V106" s="4">
        <f t="shared" si="27"/>
        <v>1.0176563846855615</v>
      </c>
      <c r="W106" s="4">
        <f t="shared" si="27"/>
        <v>1.0134499882945576</v>
      </c>
      <c r="X106" s="4">
        <f t="shared" si="27"/>
        <v>1.0041427568841361</v>
      </c>
      <c r="Y106" s="4">
        <f t="shared" si="27"/>
        <v>1.6333813344898251</v>
      </c>
      <c r="Z106" s="8" t="s">
        <v>11</v>
      </c>
      <c r="AA106" s="4">
        <f t="shared" ref="AA106" si="28">AVERAGE(AA2:AA101)</f>
        <v>1179.8375299999996</v>
      </c>
    </row>
    <row r="107" spans="1:27" x14ac:dyDescent="0.2">
      <c r="A107" s="6" t="s">
        <v>12</v>
      </c>
      <c r="B107" s="7">
        <f t="shared" ref="B107:K107" si="29">STDEV(B2:B101)</f>
        <v>1.4910846164230042E-3</v>
      </c>
      <c r="C107" s="7">
        <f t="shared" si="29"/>
        <v>2.5186175460824422E-3</v>
      </c>
      <c r="D107" s="7">
        <f t="shared" si="29"/>
        <v>1.1857333749050156E-2</v>
      </c>
      <c r="E107" s="7">
        <f t="shared" si="29"/>
        <v>4.6115358207719113E-3</v>
      </c>
      <c r="F107" s="7">
        <f t="shared" si="29"/>
        <v>7.7272703505641017E-3</v>
      </c>
      <c r="G107" s="7">
        <f t="shared" si="29"/>
        <v>4.3295339987652982E-2</v>
      </c>
      <c r="H107" s="7">
        <f t="shared" si="29"/>
        <v>9.6469967064649505E-3</v>
      </c>
      <c r="I107" s="7">
        <f t="shared" si="29"/>
        <v>1.1223761770584212E-2</v>
      </c>
      <c r="J107" s="7">
        <f t="shared" si="29"/>
        <v>1.6811191558487523E-3</v>
      </c>
      <c r="K107" s="7">
        <f t="shared" si="29"/>
        <v>1.3204969220759769E-2</v>
      </c>
      <c r="L107" s="7"/>
      <c r="M107" s="7"/>
      <c r="N107" s="8" t="s">
        <v>12</v>
      </c>
      <c r="O107" s="4">
        <f t="shared" ref="O107:Y107" si="30">STDEV(O2:O101)</f>
        <v>1.3190681133973823E-2</v>
      </c>
      <c r="P107" s="4">
        <f t="shared" si="30"/>
        <v>2.7931899883474307E-2</v>
      </c>
      <c r="Q107" s="4">
        <f t="shared" si="30"/>
        <v>4.2334476247022045E-2</v>
      </c>
      <c r="R107" s="4">
        <f t="shared" si="30"/>
        <v>1.1591383004651021E-2</v>
      </c>
      <c r="S107" s="4">
        <f t="shared" si="30"/>
        <v>5.0102888939034994E-2</v>
      </c>
      <c r="T107" s="4">
        <f t="shared" si="30"/>
        <v>7.0715685831313116E-2</v>
      </c>
      <c r="U107" s="4">
        <f t="shared" si="30"/>
        <v>2.475326209735056E-2</v>
      </c>
      <c r="V107" s="4">
        <f t="shared" si="30"/>
        <v>7.2798451586954657E-3</v>
      </c>
      <c r="W107" s="4">
        <f t="shared" si="30"/>
        <v>1.0067556910374312E-2</v>
      </c>
      <c r="X107" s="4">
        <f t="shared" si="30"/>
        <v>3.0427366347136019E-3</v>
      </c>
      <c r="Y107" s="4">
        <f t="shared" si="30"/>
        <v>0.26316586349965593</v>
      </c>
      <c r="Z107" s="8" t="s">
        <v>12</v>
      </c>
      <c r="AA107" s="4">
        <f t="shared" ref="AA107" si="31">STDEV(AA2:AA101)</f>
        <v>91.896270609576888</v>
      </c>
    </row>
    <row r="108" spans="1:27" x14ac:dyDescent="0.2">
      <c r="A108" s="8" t="s">
        <v>26</v>
      </c>
      <c r="B108" s="4">
        <f>MIN(B2:B101)</f>
        <v>7.5999999999999998E-2</v>
      </c>
      <c r="C108" s="4">
        <f t="shared" ref="C108:K108" si="32">MIN(C2:C101)</f>
        <v>5.3999999999999999E-2</v>
      </c>
      <c r="D108" s="4">
        <f t="shared" si="32"/>
        <v>0.27400000000000002</v>
      </c>
      <c r="E108" s="4">
        <f t="shared" si="32"/>
        <v>0.39900000000000002</v>
      </c>
      <c r="F108" s="4">
        <f t="shared" si="32"/>
        <v>8.5000000000000006E-2</v>
      </c>
      <c r="G108" s="4">
        <f t="shared" si="32"/>
        <v>0.59499999999999997</v>
      </c>
      <c r="H108" s="4">
        <f t="shared" si="32"/>
        <v>0.34699999999999998</v>
      </c>
      <c r="I108" s="4">
        <f t="shared" si="32"/>
        <v>1.2410000000000001</v>
      </c>
      <c r="J108" s="4">
        <f t="shared" si="32"/>
        <v>0.11600000000000001</v>
      </c>
      <c r="K108" s="4">
        <f t="shared" si="32"/>
        <v>2.548</v>
      </c>
      <c r="N108" s="8" t="s">
        <v>26</v>
      </c>
      <c r="O108" s="4">
        <f>MIN(O2:O101)</f>
        <v>1</v>
      </c>
      <c r="P108" s="4">
        <f t="shared" ref="P108:Y108" si="33">MIN(P2:P101)</f>
        <v>1</v>
      </c>
      <c r="Q108" s="4">
        <f t="shared" si="33"/>
        <v>1.0029498525073746</v>
      </c>
      <c r="R108" s="4">
        <f t="shared" si="33"/>
        <v>1</v>
      </c>
      <c r="S108" s="4">
        <f t="shared" si="33"/>
        <v>1</v>
      </c>
      <c r="T108" s="4">
        <f t="shared" si="33"/>
        <v>1.0195121951219512</v>
      </c>
      <c r="U108" s="4">
        <f t="shared" si="33"/>
        <v>1.0027855153203342</v>
      </c>
      <c r="V108" s="4">
        <f t="shared" si="33"/>
        <v>1.00078125</v>
      </c>
      <c r="W108" s="4">
        <f t="shared" si="33"/>
        <v>1</v>
      </c>
      <c r="X108" s="4">
        <f t="shared" si="33"/>
        <v>1</v>
      </c>
      <c r="Y108" s="4">
        <f t="shared" si="33"/>
        <v>1.2187129405367847</v>
      </c>
      <c r="Z108" s="8" t="s">
        <v>26</v>
      </c>
      <c r="AA108" s="4">
        <f>MIN(AA2:AA101)</f>
        <v>850.24800000000005</v>
      </c>
    </row>
    <row r="109" spans="1:27" x14ac:dyDescent="0.2">
      <c r="A109" s="8" t="s">
        <v>28</v>
      </c>
      <c r="B109" s="4">
        <f>MEDIAN(B2:B101)</f>
        <v>7.9000000000000001E-2</v>
      </c>
      <c r="C109" s="4">
        <f t="shared" ref="C109:K109" si="34">MEDIAN(C2:C101)</f>
        <v>5.8999999999999997E-2</v>
      </c>
      <c r="D109" s="4">
        <f t="shared" si="34"/>
        <v>0.315</v>
      </c>
      <c r="E109" s="4">
        <f t="shared" si="34"/>
        <v>0.41</v>
      </c>
      <c r="F109" s="4">
        <f t="shared" si="34"/>
        <v>0.10199999999999999</v>
      </c>
      <c r="G109" s="4">
        <f t="shared" si="34"/>
        <v>0.69350000000000001</v>
      </c>
      <c r="H109" s="4">
        <f t="shared" si="34"/>
        <v>0.38500000000000001</v>
      </c>
      <c r="I109" s="4">
        <f t="shared" si="34"/>
        <v>1.2569999999999999</v>
      </c>
      <c r="J109" s="4">
        <f t="shared" si="34"/>
        <v>0.121</v>
      </c>
      <c r="K109" s="4">
        <f t="shared" si="34"/>
        <v>2.58</v>
      </c>
      <c r="N109" s="8" t="s">
        <v>28</v>
      </c>
      <c r="O109" s="4">
        <f>MEDIAN(O2:O101)</f>
        <v>1.0126582278481013</v>
      </c>
      <c r="P109" s="4">
        <f t="shared" ref="P109:Y109" si="35">MEDIAN(P2:P101)</f>
        <v>1.0333333333333334</v>
      </c>
      <c r="Q109" s="4">
        <f t="shared" si="35"/>
        <v>1.0793650793650795</v>
      </c>
      <c r="R109" s="4">
        <f t="shared" si="35"/>
        <v>1.024390243902439</v>
      </c>
      <c r="S109" s="4">
        <f t="shared" si="35"/>
        <v>1.0526315789473684</v>
      </c>
      <c r="T109" s="4">
        <f t="shared" si="35"/>
        <v>1.1824086896133006</v>
      </c>
      <c r="U109" s="4">
        <f t="shared" si="35"/>
        <v>1.0694444444444444</v>
      </c>
      <c r="V109" s="4">
        <f t="shared" si="35"/>
        <v>1.0182975338106603</v>
      </c>
      <c r="W109" s="4">
        <f t="shared" si="35"/>
        <v>1.0166666666666666</v>
      </c>
      <c r="X109" s="4">
        <f t="shared" si="35"/>
        <v>1.0035005834305717</v>
      </c>
      <c r="Y109" s="4">
        <f t="shared" si="35"/>
        <v>1.6249354793621542</v>
      </c>
      <c r="Z109" s="8" t="s">
        <v>27</v>
      </c>
      <c r="AA109" s="4">
        <f>MAX(AA2:AA101)</f>
        <v>1408.9490000000001</v>
      </c>
    </row>
    <row r="110" spans="1:27" x14ac:dyDescent="0.2">
      <c r="A110" s="8" t="s">
        <v>27</v>
      </c>
      <c r="B110" s="4">
        <f>MAX(B2:B101)</f>
        <v>8.3000000000000004E-2</v>
      </c>
      <c r="C110" s="4">
        <f t="shared" ref="C110:K110" si="36">MAX(C2:C101)</f>
        <v>6.6000000000000003E-2</v>
      </c>
      <c r="D110" s="4">
        <f t="shared" si="36"/>
        <v>0.33900000000000002</v>
      </c>
      <c r="E110" s="4">
        <f t="shared" si="36"/>
        <v>0.42</v>
      </c>
      <c r="F110" s="4">
        <f t="shared" si="36"/>
        <v>0.128</v>
      </c>
      <c r="G110" s="4">
        <f t="shared" si="36"/>
        <v>0.83599999999999997</v>
      </c>
      <c r="H110" s="4">
        <f t="shared" si="36"/>
        <v>0.40500000000000003</v>
      </c>
      <c r="I110" s="4">
        <f t="shared" si="36"/>
        <v>1.3</v>
      </c>
      <c r="J110" s="4">
        <f t="shared" si="36"/>
        <v>0.125</v>
      </c>
      <c r="K110" s="4">
        <f t="shared" si="36"/>
        <v>2.6110000000000002</v>
      </c>
      <c r="N110" s="8" t="s">
        <v>27</v>
      </c>
      <c r="O110" s="4">
        <f>MAX(O2:O101)</f>
        <v>1.0526315789473684</v>
      </c>
      <c r="P110" s="4">
        <f t="shared" ref="P110:Y110" si="37">MAX(P2:P101)</f>
        <v>1.1111111111111112</v>
      </c>
      <c r="Q110" s="4">
        <f t="shared" si="37"/>
        <v>1.2408759124087592</v>
      </c>
      <c r="R110" s="4">
        <f t="shared" si="37"/>
        <v>1.0526315789473684</v>
      </c>
      <c r="S110" s="4">
        <f t="shared" si="37"/>
        <v>1.28</v>
      </c>
      <c r="T110" s="4">
        <f t="shared" si="37"/>
        <v>1.3781512605042017</v>
      </c>
      <c r="U110" s="4">
        <f t="shared" si="37"/>
        <v>1.1250000000000002</v>
      </c>
      <c r="V110" s="4">
        <f t="shared" si="37"/>
        <v>1.031426269137792</v>
      </c>
      <c r="W110" s="4">
        <f t="shared" si="37"/>
        <v>1.0416666666666667</v>
      </c>
      <c r="X110" s="4">
        <f t="shared" si="37"/>
        <v>1.0125588697017269</v>
      </c>
      <c r="Y110" s="4">
        <f t="shared" si="37"/>
        <v>2.6949525378414791</v>
      </c>
      <c r="Z110" s="8" t="s">
        <v>28</v>
      </c>
      <c r="AA110" s="4">
        <f>MEDIAN(AA2:AA101)</f>
        <v>1153.0815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workbookViewId="0">
      <selection activeCell="I103" sqref="I103"/>
    </sheetView>
  </sheetViews>
  <sheetFormatPr baseColWidth="10" defaultRowHeight="16" x14ac:dyDescent="0.2"/>
  <cols>
    <col min="1" max="1" width="8.33203125" bestFit="1" customWidth="1"/>
    <col min="2" max="2" width="13.83203125" bestFit="1" customWidth="1"/>
    <col min="3" max="5" width="12.5" bestFit="1" customWidth="1"/>
    <col min="6" max="6" width="8.6640625" bestFit="1" customWidth="1"/>
    <col min="7" max="8" width="11.83203125" bestFit="1" customWidth="1"/>
    <col min="9" max="9" width="9.5" bestFit="1" customWidth="1"/>
    <col min="10" max="11" width="13" bestFit="1" customWidth="1"/>
  </cols>
  <sheetData>
    <row r="1" spans="1:11" x14ac:dyDescent="0.2">
      <c r="A1" s="1" t="s">
        <v>10</v>
      </c>
      <c r="B1" s="1" t="s">
        <v>32</v>
      </c>
      <c r="C1" s="1" t="s">
        <v>31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35</v>
      </c>
      <c r="J1" s="1" t="s">
        <v>33</v>
      </c>
      <c r="K1" s="1" t="s">
        <v>34</v>
      </c>
    </row>
    <row r="2" spans="1:11" x14ac:dyDescent="0.2">
      <c r="A2">
        <v>0</v>
      </c>
      <c r="B2" s="29">
        <v>-905223.69700000004</v>
      </c>
      <c r="C2" s="32">
        <v>-905218.01800000004</v>
      </c>
      <c r="D2" s="31">
        <v>-905229.81200000003</v>
      </c>
      <c r="E2" s="30">
        <v>-905219.15399999998</v>
      </c>
      <c r="F2" s="5">
        <f>C2-B2</f>
        <v>5.6790000000037253</v>
      </c>
      <c r="G2" s="5">
        <f>D2-B2</f>
        <v>-6.1149999999906868</v>
      </c>
      <c r="H2" s="5">
        <f>E2-B2</f>
        <v>4.5430000000633299</v>
      </c>
      <c r="I2" t="str">
        <f>IF(B2&gt;C2, "Yes","No")</f>
        <v>No</v>
      </c>
      <c r="J2" t="str">
        <f>IF(B2&gt;D2, "Yes","No")</f>
        <v>Yes</v>
      </c>
      <c r="K2" t="str">
        <f>IF(B2&gt;E2, "Yes","No")</f>
        <v>No</v>
      </c>
    </row>
    <row r="3" spans="1:11" x14ac:dyDescent="0.2">
      <c r="A3">
        <f>A2+1</f>
        <v>1</v>
      </c>
      <c r="B3" s="29">
        <v>-903449.08499999996</v>
      </c>
      <c r="C3" s="32">
        <v>-903448.32900000003</v>
      </c>
      <c r="D3" s="31">
        <v>-903455.978</v>
      </c>
      <c r="E3" s="30">
        <v>-903452.40300000005</v>
      </c>
      <c r="F3" s="5">
        <f t="shared" ref="F3:F66" si="0">C3-B3</f>
        <v>0.75599999993573874</v>
      </c>
      <c r="G3" s="5">
        <f t="shared" ref="G3:G66" si="1">D3-B3</f>
        <v>-6.8930000000400469</v>
      </c>
      <c r="H3" s="5">
        <f t="shared" ref="H3:H66" si="2">E3-B3</f>
        <v>-3.318000000086613</v>
      </c>
      <c r="I3" t="str">
        <f t="shared" ref="I3:I66" si="3">IF(B3&gt;C3, "Yes","No")</f>
        <v>No</v>
      </c>
      <c r="J3" t="str">
        <f t="shared" ref="J3:J66" si="4">IF(B3&gt;D3, "Yes","No")</f>
        <v>Yes</v>
      </c>
      <c r="K3" t="str">
        <f t="shared" ref="K3:K66" si="5">IF(B3&gt;E3, "Yes","No")</f>
        <v>Yes</v>
      </c>
    </row>
    <row r="4" spans="1:11" x14ac:dyDescent="0.2">
      <c r="A4">
        <f t="shared" ref="A4:A67" si="6">A3+1</f>
        <v>2</v>
      </c>
      <c r="B4" s="29">
        <v>-900713.56200000003</v>
      </c>
      <c r="C4" s="32">
        <v>-900710.09100000001</v>
      </c>
      <c r="D4" s="31">
        <v>-900716.00600000005</v>
      </c>
      <c r="E4" s="30">
        <v>-900717.45200000005</v>
      </c>
      <c r="F4" s="5">
        <f t="shared" si="0"/>
        <v>3.4710000000195578</v>
      </c>
      <c r="G4" s="5">
        <f t="shared" si="1"/>
        <v>-2.4440000000176951</v>
      </c>
      <c r="H4" s="5">
        <f t="shared" si="2"/>
        <v>-3.8900000000139698</v>
      </c>
      <c r="I4" t="str">
        <f t="shared" si="3"/>
        <v>No</v>
      </c>
      <c r="J4" t="str">
        <f t="shared" si="4"/>
        <v>Yes</v>
      </c>
      <c r="K4" t="str">
        <f t="shared" si="5"/>
        <v>Yes</v>
      </c>
    </row>
    <row r="5" spans="1:11" x14ac:dyDescent="0.2">
      <c r="A5">
        <f t="shared" si="6"/>
        <v>3</v>
      </c>
      <c r="B5" s="29">
        <v>-903723.12100000004</v>
      </c>
      <c r="C5" s="32">
        <v>-903721.87399999995</v>
      </c>
      <c r="D5" s="31">
        <v>-903729.56700000004</v>
      </c>
      <c r="E5" s="30">
        <v>-903726.76800000004</v>
      </c>
      <c r="F5" s="5">
        <f t="shared" si="0"/>
        <v>1.2470000000903383</v>
      </c>
      <c r="G5" s="5">
        <f t="shared" si="1"/>
        <v>-6.4459999999962747</v>
      </c>
      <c r="H5" s="5">
        <f t="shared" si="2"/>
        <v>-3.646999999997206</v>
      </c>
      <c r="I5" t="str">
        <f t="shared" si="3"/>
        <v>No</v>
      </c>
      <c r="J5" t="str">
        <f t="shared" si="4"/>
        <v>Yes</v>
      </c>
      <c r="K5" t="str">
        <f t="shared" si="5"/>
        <v>Yes</v>
      </c>
    </row>
    <row r="6" spans="1:11" x14ac:dyDescent="0.2">
      <c r="A6">
        <f t="shared" si="6"/>
        <v>4</v>
      </c>
      <c r="B6" s="29">
        <v>-904355.93200000003</v>
      </c>
      <c r="C6" s="32">
        <v>-904355.33200000005</v>
      </c>
      <c r="D6" s="31">
        <v>-904362.196</v>
      </c>
      <c r="E6" s="30">
        <v>-904362.28500000003</v>
      </c>
      <c r="F6" s="5">
        <f t="shared" si="0"/>
        <v>0.59999999997671694</v>
      </c>
      <c r="G6" s="5">
        <f t="shared" si="1"/>
        <v>-6.2639999999664724</v>
      </c>
      <c r="H6" s="5">
        <f t="shared" si="2"/>
        <v>-6.353000000002794</v>
      </c>
      <c r="I6" t="str">
        <f t="shared" si="3"/>
        <v>No</v>
      </c>
      <c r="J6" t="str">
        <f t="shared" si="4"/>
        <v>Yes</v>
      </c>
      <c r="K6" t="str">
        <f t="shared" si="5"/>
        <v>Yes</v>
      </c>
    </row>
    <row r="7" spans="1:11" x14ac:dyDescent="0.2">
      <c r="A7">
        <f t="shared" si="6"/>
        <v>5</v>
      </c>
      <c r="B7" s="29">
        <v>-908016.23300000001</v>
      </c>
      <c r="C7" s="32">
        <v>-908013.89099999995</v>
      </c>
      <c r="D7" s="31">
        <v>-908034.20200000005</v>
      </c>
      <c r="E7" s="30">
        <v>-908023.55</v>
      </c>
      <c r="F7" s="5">
        <f t="shared" si="0"/>
        <v>2.3420000000623986</v>
      </c>
      <c r="G7" s="5">
        <f t="shared" si="1"/>
        <v>-17.969000000040978</v>
      </c>
      <c r="H7" s="5">
        <f t="shared" si="2"/>
        <v>-7.3170000000391155</v>
      </c>
      <c r="I7" t="str">
        <f t="shared" si="3"/>
        <v>No</v>
      </c>
      <c r="J7" t="str">
        <f t="shared" si="4"/>
        <v>Yes</v>
      </c>
      <c r="K7" t="str">
        <f t="shared" si="5"/>
        <v>Yes</v>
      </c>
    </row>
    <row r="8" spans="1:11" x14ac:dyDescent="0.2">
      <c r="A8">
        <f t="shared" si="6"/>
        <v>6</v>
      </c>
      <c r="B8" s="29">
        <v>-907620.603</v>
      </c>
      <c r="C8" s="32">
        <v>-907619.96</v>
      </c>
      <c r="D8" s="31">
        <v>-907625.65700000001</v>
      </c>
      <c r="E8" s="30">
        <v>-907626.20799999998</v>
      </c>
      <c r="F8" s="5">
        <f t="shared" si="0"/>
        <v>0.64300000004004687</v>
      </c>
      <c r="G8" s="5">
        <f t="shared" si="1"/>
        <v>-5.0540000000037253</v>
      </c>
      <c r="H8" s="5">
        <f t="shared" si="2"/>
        <v>-5.6049999999813735</v>
      </c>
      <c r="I8" t="str">
        <f t="shared" si="3"/>
        <v>No</v>
      </c>
      <c r="J8" t="str">
        <f t="shared" si="4"/>
        <v>Yes</v>
      </c>
      <c r="K8" t="str">
        <f t="shared" si="5"/>
        <v>Yes</v>
      </c>
    </row>
    <row r="9" spans="1:11" x14ac:dyDescent="0.2">
      <c r="A9">
        <f t="shared" si="6"/>
        <v>7</v>
      </c>
      <c r="B9" s="29">
        <v>-905065.022</v>
      </c>
      <c r="C9" s="32">
        <v>-905061.63300000003</v>
      </c>
      <c r="D9" s="31">
        <v>-905075.51500000001</v>
      </c>
      <c r="E9" s="30">
        <v>-905063.82499999995</v>
      </c>
      <c r="F9" s="5">
        <f t="shared" si="0"/>
        <v>3.3889999999664724</v>
      </c>
      <c r="G9" s="5">
        <f t="shared" si="1"/>
        <v>-10.493000000016764</v>
      </c>
      <c r="H9" s="5">
        <f t="shared" si="2"/>
        <v>1.1970000000437722</v>
      </c>
      <c r="I9" t="str">
        <f t="shared" si="3"/>
        <v>No</v>
      </c>
      <c r="J9" t="str">
        <f t="shared" si="4"/>
        <v>Yes</v>
      </c>
      <c r="K9" t="str">
        <f t="shared" si="5"/>
        <v>No</v>
      </c>
    </row>
    <row r="10" spans="1:11" x14ac:dyDescent="0.2">
      <c r="A10">
        <f t="shared" si="6"/>
        <v>8</v>
      </c>
      <c r="B10" s="29">
        <v>-903829.76</v>
      </c>
      <c r="C10" s="32">
        <v>-903828.99899999995</v>
      </c>
      <c r="D10" s="31">
        <v>-903837.12</v>
      </c>
      <c r="E10" s="30">
        <v>-903839.43400000001</v>
      </c>
      <c r="F10" s="5">
        <f t="shared" si="0"/>
        <v>0.76100000005681068</v>
      </c>
      <c r="G10" s="5">
        <f t="shared" si="1"/>
        <v>-7.3599999999860302</v>
      </c>
      <c r="H10" s="5">
        <f t="shared" si="2"/>
        <v>-9.6739999999990687</v>
      </c>
      <c r="I10" t="str">
        <f t="shared" si="3"/>
        <v>No</v>
      </c>
      <c r="J10" t="str">
        <f t="shared" si="4"/>
        <v>Yes</v>
      </c>
      <c r="K10" t="str">
        <f t="shared" si="5"/>
        <v>Yes</v>
      </c>
    </row>
    <row r="11" spans="1:11" x14ac:dyDescent="0.2">
      <c r="A11">
        <f t="shared" si="6"/>
        <v>9</v>
      </c>
      <c r="B11" s="29">
        <v>-906635.95600000001</v>
      </c>
      <c r="C11" s="32">
        <v>-906634.00800000003</v>
      </c>
      <c r="D11" s="31">
        <v>-906640.68</v>
      </c>
      <c r="E11" s="30">
        <v>-906638.05299999996</v>
      </c>
      <c r="F11" s="5">
        <f t="shared" si="0"/>
        <v>1.9479999999748543</v>
      </c>
      <c r="G11" s="5">
        <f t="shared" si="1"/>
        <v>-4.7240000000456348</v>
      </c>
      <c r="H11" s="5">
        <f t="shared" si="2"/>
        <v>-2.0969999999506399</v>
      </c>
      <c r="I11" t="str">
        <f t="shared" si="3"/>
        <v>No</v>
      </c>
      <c r="J11" t="str">
        <f t="shared" si="4"/>
        <v>Yes</v>
      </c>
      <c r="K11" t="str">
        <f t="shared" si="5"/>
        <v>Yes</v>
      </c>
    </row>
    <row r="12" spans="1:11" x14ac:dyDescent="0.2">
      <c r="A12">
        <f t="shared" si="6"/>
        <v>10</v>
      </c>
      <c r="B12" s="29">
        <v>-903809.73600000003</v>
      </c>
      <c r="C12" s="32">
        <v>-903804.73899999994</v>
      </c>
      <c r="D12" s="31">
        <v>-903811.76800000004</v>
      </c>
      <c r="E12" s="30">
        <v>-903806.3</v>
      </c>
      <c r="F12" s="5">
        <f t="shared" si="0"/>
        <v>4.9970000000903383</v>
      </c>
      <c r="G12" s="5">
        <f t="shared" si="1"/>
        <v>-2.0320000000065193</v>
      </c>
      <c r="H12" s="5">
        <f t="shared" si="2"/>
        <v>3.4359999999869615</v>
      </c>
      <c r="I12" t="str">
        <f t="shared" si="3"/>
        <v>No</v>
      </c>
      <c r="J12" t="str">
        <f t="shared" si="4"/>
        <v>Yes</v>
      </c>
      <c r="K12" t="str">
        <f t="shared" si="5"/>
        <v>No</v>
      </c>
    </row>
    <row r="13" spans="1:11" x14ac:dyDescent="0.2">
      <c r="A13">
        <f t="shared" si="6"/>
        <v>11</v>
      </c>
      <c r="B13" s="29">
        <v>-906085.005</v>
      </c>
      <c r="C13" s="32">
        <v>-906084.20499999996</v>
      </c>
      <c r="D13" s="31">
        <v>-906089.41599999997</v>
      </c>
      <c r="E13" s="30">
        <v>-906085.18</v>
      </c>
      <c r="F13" s="5">
        <f t="shared" si="0"/>
        <v>0.80000000004656613</v>
      </c>
      <c r="G13" s="5">
        <f t="shared" si="1"/>
        <v>-4.4109999999636784</v>
      </c>
      <c r="H13" s="5">
        <f t="shared" si="2"/>
        <v>-0.17500000004656613</v>
      </c>
      <c r="I13" t="str">
        <f t="shared" si="3"/>
        <v>No</v>
      </c>
      <c r="J13" t="str">
        <f t="shared" si="4"/>
        <v>Yes</v>
      </c>
      <c r="K13" t="str">
        <f t="shared" si="5"/>
        <v>Yes</v>
      </c>
    </row>
    <row r="14" spans="1:11" x14ac:dyDescent="0.2">
      <c r="A14">
        <f t="shared" si="6"/>
        <v>12</v>
      </c>
      <c r="B14" s="29">
        <v>-903105.53</v>
      </c>
      <c r="C14" s="32">
        <v>-903104.38600000006</v>
      </c>
      <c r="D14" s="31">
        <v>-903136.48600000003</v>
      </c>
      <c r="E14" s="30">
        <v>-903108.75899999996</v>
      </c>
      <c r="F14" s="5">
        <f t="shared" si="0"/>
        <v>1.143999999971129</v>
      </c>
      <c r="G14" s="5">
        <f t="shared" si="1"/>
        <v>-30.956000000005588</v>
      </c>
      <c r="H14" s="5">
        <f t="shared" si="2"/>
        <v>-3.2289999999338761</v>
      </c>
      <c r="I14" t="str">
        <f t="shared" si="3"/>
        <v>No</v>
      </c>
      <c r="J14" t="str">
        <f t="shared" si="4"/>
        <v>Yes</v>
      </c>
      <c r="K14" t="str">
        <f t="shared" si="5"/>
        <v>Yes</v>
      </c>
    </row>
    <row r="15" spans="1:11" x14ac:dyDescent="0.2">
      <c r="A15">
        <f t="shared" si="6"/>
        <v>13</v>
      </c>
      <c r="B15" s="29">
        <v>-905235.32400000002</v>
      </c>
      <c r="C15" s="32">
        <v>-905234.60199999996</v>
      </c>
      <c r="D15" s="31">
        <v>-905240.43</v>
      </c>
      <c r="E15" s="30">
        <v>-905247.15099999995</v>
      </c>
      <c r="F15" s="5">
        <f t="shared" si="0"/>
        <v>0.72200000006705523</v>
      </c>
      <c r="G15" s="5">
        <f t="shared" si="1"/>
        <v>-5.106000000028871</v>
      </c>
      <c r="H15" s="5">
        <f t="shared" si="2"/>
        <v>-11.826999999932013</v>
      </c>
      <c r="I15" t="str">
        <f t="shared" si="3"/>
        <v>No</v>
      </c>
      <c r="J15" t="str">
        <f t="shared" si="4"/>
        <v>Yes</v>
      </c>
      <c r="K15" t="str">
        <f t="shared" si="5"/>
        <v>Yes</v>
      </c>
    </row>
    <row r="16" spans="1:11" x14ac:dyDescent="0.2">
      <c r="A16">
        <f t="shared" si="6"/>
        <v>14</v>
      </c>
      <c r="B16" s="29">
        <v>-904954.86199999996</v>
      </c>
      <c r="C16" s="32">
        <v>-904952.326</v>
      </c>
      <c r="D16" s="31">
        <v>-904960.89800000004</v>
      </c>
      <c r="E16" s="30">
        <v>-904954.11899999995</v>
      </c>
      <c r="F16" s="5">
        <f>C16-B16</f>
        <v>2.5359999999636784</v>
      </c>
      <c r="G16" s="5">
        <f t="shared" si="1"/>
        <v>-6.0360000000800937</v>
      </c>
      <c r="H16" s="5">
        <f t="shared" si="2"/>
        <v>0.74300000001676381</v>
      </c>
      <c r="I16" t="str">
        <f t="shared" si="3"/>
        <v>No</v>
      </c>
      <c r="J16" t="str">
        <f t="shared" si="4"/>
        <v>Yes</v>
      </c>
      <c r="K16" t="str">
        <f t="shared" si="5"/>
        <v>No</v>
      </c>
    </row>
    <row r="17" spans="1:11" x14ac:dyDescent="0.2">
      <c r="A17">
        <f t="shared" si="6"/>
        <v>15</v>
      </c>
      <c r="B17" s="29">
        <v>-908405.20499999996</v>
      </c>
      <c r="C17" s="32">
        <v>-908402.82200000004</v>
      </c>
      <c r="D17" s="31">
        <v>-908417.45600000001</v>
      </c>
      <c r="E17" s="30">
        <v>-908407.43299999996</v>
      </c>
      <c r="F17" s="5">
        <f t="shared" si="0"/>
        <v>2.3829999999143183</v>
      </c>
      <c r="G17" s="5">
        <f t="shared" si="1"/>
        <v>-12.251000000047497</v>
      </c>
      <c r="H17" s="5">
        <f t="shared" si="2"/>
        <v>-2.228000000002794</v>
      </c>
      <c r="I17" t="str">
        <f t="shared" si="3"/>
        <v>No</v>
      </c>
      <c r="J17" t="str">
        <f t="shared" si="4"/>
        <v>Yes</v>
      </c>
      <c r="K17" t="str">
        <f t="shared" si="5"/>
        <v>Yes</v>
      </c>
    </row>
    <row r="18" spans="1:11" x14ac:dyDescent="0.2">
      <c r="A18">
        <f t="shared" si="6"/>
        <v>16</v>
      </c>
      <c r="B18" s="29">
        <v>-906727.23499999999</v>
      </c>
      <c r="C18" s="32">
        <v>-906725.84299999999</v>
      </c>
      <c r="D18" s="31">
        <v>-906735.86699999997</v>
      </c>
      <c r="E18" s="30">
        <v>-906731.00300000003</v>
      </c>
      <c r="F18" s="5">
        <f t="shared" si="0"/>
        <v>1.3919999999925494</v>
      </c>
      <c r="G18" s="5">
        <f t="shared" si="1"/>
        <v>-8.6319999999832362</v>
      </c>
      <c r="H18" s="5">
        <f t="shared" si="2"/>
        <v>-3.7680000000400469</v>
      </c>
      <c r="I18" t="str">
        <f t="shared" si="3"/>
        <v>No</v>
      </c>
      <c r="J18" t="str">
        <f t="shared" si="4"/>
        <v>Yes</v>
      </c>
      <c r="K18" t="str">
        <f t="shared" si="5"/>
        <v>Yes</v>
      </c>
    </row>
    <row r="19" spans="1:11" x14ac:dyDescent="0.2">
      <c r="A19">
        <f t="shared" si="6"/>
        <v>17</v>
      </c>
      <c r="B19" s="29">
        <v>-904920.35400000005</v>
      </c>
      <c r="C19" s="32">
        <v>-904914.853</v>
      </c>
      <c r="D19" s="31">
        <v>-904928.12399999995</v>
      </c>
      <c r="E19" s="30">
        <v>-904915.29599999997</v>
      </c>
      <c r="F19" s="5">
        <f t="shared" si="0"/>
        <v>5.5010000000474975</v>
      </c>
      <c r="G19" s="5">
        <f t="shared" si="1"/>
        <v>-7.7699999999022111</v>
      </c>
      <c r="H19" s="5">
        <f t="shared" si="2"/>
        <v>5.0580000000772998</v>
      </c>
      <c r="I19" t="str">
        <f t="shared" si="3"/>
        <v>No</v>
      </c>
      <c r="J19" t="str">
        <f t="shared" si="4"/>
        <v>Yes</v>
      </c>
      <c r="K19" t="str">
        <f t="shared" si="5"/>
        <v>No</v>
      </c>
    </row>
    <row r="20" spans="1:11" x14ac:dyDescent="0.2">
      <c r="A20">
        <f t="shared" si="6"/>
        <v>18</v>
      </c>
      <c r="B20" s="29">
        <v>-903667.049</v>
      </c>
      <c r="C20" s="32">
        <v>-903665.97600000002</v>
      </c>
      <c r="D20" s="31">
        <v>-903679.02800000005</v>
      </c>
      <c r="E20" s="30">
        <v>-903670.56700000004</v>
      </c>
      <c r="F20" s="5">
        <f t="shared" si="0"/>
        <v>1.0729999999748543</v>
      </c>
      <c r="G20" s="5">
        <f t="shared" si="1"/>
        <v>-11.979000000050291</v>
      </c>
      <c r="H20" s="5">
        <f t="shared" si="2"/>
        <v>-3.5180000000400469</v>
      </c>
      <c r="I20" t="str">
        <f t="shared" si="3"/>
        <v>No</v>
      </c>
      <c r="J20" t="str">
        <f t="shared" si="4"/>
        <v>Yes</v>
      </c>
      <c r="K20" t="str">
        <f t="shared" si="5"/>
        <v>Yes</v>
      </c>
    </row>
    <row r="21" spans="1:11" x14ac:dyDescent="0.2">
      <c r="A21">
        <f t="shared" si="6"/>
        <v>19</v>
      </c>
      <c r="B21" s="29">
        <v>-904720.27300000004</v>
      </c>
      <c r="C21" s="32">
        <v>-904719.06</v>
      </c>
      <c r="D21" s="31">
        <v>-904731.45200000005</v>
      </c>
      <c r="E21" s="30">
        <v>-904721.77300000004</v>
      </c>
      <c r="F21" s="5">
        <f t="shared" si="0"/>
        <v>1.2129999999888241</v>
      </c>
      <c r="G21" s="5">
        <f t="shared" si="1"/>
        <v>-11.179000000003725</v>
      </c>
      <c r="H21" s="5">
        <f t="shared" si="2"/>
        <v>-1.5</v>
      </c>
      <c r="I21" t="str">
        <f t="shared" si="3"/>
        <v>No</v>
      </c>
      <c r="J21" t="str">
        <f t="shared" si="4"/>
        <v>Yes</v>
      </c>
      <c r="K21" t="str">
        <f t="shared" si="5"/>
        <v>Yes</v>
      </c>
    </row>
    <row r="22" spans="1:11" x14ac:dyDescent="0.2">
      <c r="A22">
        <f t="shared" si="6"/>
        <v>20</v>
      </c>
      <c r="B22" s="29">
        <v>-902203.69400000002</v>
      </c>
      <c r="C22" s="32">
        <v>-902200.1</v>
      </c>
      <c r="D22" s="31">
        <v>-902213.87399999995</v>
      </c>
      <c r="E22" s="30">
        <v>-902202.30099999998</v>
      </c>
      <c r="F22" s="5">
        <f t="shared" si="0"/>
        <v>3.5940000000409782</v>
      </c>
      <c r="G22" s="5">
        <f t="shared" si="1"/>
        <v>-10.179999999934807</v>
      </c>
      <c r="H22" s="5">
        <f t="shared" si="2"/>
        <v>1.3930000000400469</v>
      </c>
      <c r="I22" t="str">
        <f t="shared" si="3"/>
        <v>No</v>
      </c>
      <c r="J22" t="str">
        <f t="shared" si="4"/>
        <v>Yes</v>
      </c>
      <c r="K22" t="str">
        <f t="shared" si="5"/>
        <v>No</v>
      </c>
    </row>
    <row r="23" spans="1:11" x14ac:dyDescent="0.2">
      <c r="A23">
        <f t="shared" si="6"/>
        <v>21</v>
      </c>
      <c r="B23" s="29">
        <v>-900922.08200000005</v>
      </c>
      <c r="C23" s="32">
        <v>-900920.14399999997</v>
      </c>
      <c r="D23" s="31">
        <v>-900927.18200000003</v>
      </c>
      <c r="E23" s="30">
        <v>-900924.17200000002</v>
      </c>
      <c r="F23" s="5">
        <f t="shared" si="0"/>
        <v>1.9380000000819564</v>
      </c>
      <c r="G23" s="5">
        <f t="shared" si="1"/>
        <v>-5.0999999999767169</v>
      </c>
      <c r="H23" s="5">
        <f t="shared" si="2"/>
        <v>-2.0899999999674037</v>
      </c>
      <c r="I23" t="str">
        <f t="shared" si="3"/>
        <v>No</v>
      </c>
      <c r="J23" t="str">
        <f t="shared" si="4"/>
        <v>Yes</v>
      </c>
      <c r="K23" t="str">
        <f t="shared" si="5"/>
        <v>Yes</v>
      </c>
    </row>
    <row r="24" spans="1:11" x14ac:dyDescent="0.2">
      <c r="A24">
        <f t="shared" si="6"/>
        <v>22</v>
      </c>
      <c r="B24" s="29">
        <v>-904413.62899999996</v>
      </c>
      <c r="C24" s="32">
        <v>-904412.75399999996</v>
      </c>
      <c r="D24" s="31">
        <v>-904422.06400000001</v>
      </c>
      <c r="E24" s="30">
        <v>-904419.45400000003</v>
      </c>
      <c r="F24" s="5">
        <f t="shared" si="0"/>
        <v>0.875</v>
      </c>
      <c r="G24" s="5">
        <f t="shared" si="1"/>
        <v>-8.4350000000558794</v>
      </c>
      <c r="H24" s="5">
        <f t="shared" si="2"/>
        <v>-5.8250000000698492</v>
      </c>
      <c r="I24" t="str">
        <f t="shared" si="3"/>
        <v>No</v>
      </c>
      <c r="J24" t="str">
        <f t="shared" si="4"/>
        <v>Yes</v>
      </c>
      <c r="K24" t="str">
        <f t="shared" si="5"/>
        <v>Yes</v>
      </c>
    </row>
    <row r="25" spans="1:11" x14ac:dyDescent="0.2">
      <c r="A25">
        <f t="shared" si="6"/>
        <v>23</v>
      </c>
      <c r="B25" s="29">
        <v>-903348.40399999998</v>
      </c>
      <c r="C25" s="32">
        <v>-903346.45900000003</v>
      </c>
      <c r="D25" s="31">
        <v>-903350.80799999996</v>
      </c>
      <c r="E25" s="30">
        <v>-903356.98100000003</v>
      </c>
      <c r="F25" s="5">
        <f t="shared" si="0"/>
        <v>1.9449999999487773</v>
      </c>
      <c r="G25" s="5">
        <f t="shared" si="1"/>
        <v>-2.4039999999804422</v>
      </c>
      <c r="H25" s="5">
        <f t="shared" si="2"/>
        <v>-8.5770000000484288</v>
      </c>
      <c r="I25" t="str">
        <f t="shared" si="3"/>
        <v>No</v>
      </c>
      <c r="J25" t="str">
        <f t="shared" si="4"/>
        <v>Yes</v>
      </c>
      <c r="K25" t="str">
        <f t="shared" si="5"/>
        <v>Yes</v>
      </c>
    </row>
    <row r="26" spans="1:11" x14ac:dyDescent="0.2">
      <c r="A26">
        <f t="shared" si="6"/>
        <v>24</v>
      </c>
      <c r="B26" s="29">
        <v>-902629.84</v>
      </c>
      <c r="C26" s="32">
        <v>-902627.46499999997</v>
      </c>
      <c r="D26" s="31">
        <v>-902634.34900000005</v>
      </c>
      <c r="E26" s="30">
        <v>-902632.99</v>
      </c>
      <c r="F26" s="5">
        <f t="shared" si="0"/>
        <v>2.375</v>
      </c>
      <c r="G26" s="5">
        <f t="shared" si="1"/>
        <v>-4.5090000000782311</v>
      </c>
      <c r="H26" s="5">
        <f t="shared" si="2"/>
        <v>-3.1500000000232831</v>
      </c>
      <c r="I26" t="str">
        <f t="shared" si="3"/>
        <v>No</v>
      </c>
      <c r="J26" t="str">
        <f t="shared" si="4"/>
        <v>Yes</v>
      </c>
      <c r="K26" t="str">
        <f t="shared" si="5"/>
        <v>Yes</v>
      </c>
    </row>
    <row r="27" spans="1:11" x14ac:dyDescent="0.2">
      <c r="A27">
        <f t="shared" si="6"/>
        <v>25</v>
      </c>
      <c r="B27" s="29">
        <v>-906351.3</v>
      </c>
      <c r="C27" s="32">
        <v>-906348.03099999996</v>
      </c>
      <c r="D27" s="31">
        <v>-906351.52800000005</v>
      </c>
      <c r="E27" s="30">
        <v>-906351.28899999999</v>
      </c>
      <c r="F27" s="5">
        <f t="shared" si="0"/>
        <v>3.2690000000875443</v>
      </c>
      <c r="G27" s="5">
        <f t="shared" si="1"/>
        <v>-0.22800000000279397</v>
      </c>
      <c r="H27" s="5">
        <f t="shared" si="2"/>
        <v>1.1000000056810677E-2</v>
      </c>
      <c r="I27" t="str">
        <f t="shared" si="3"/>
        <v>No</v>
      </c>
      <c r="J27" t="str">
        <f t="shared" si="4"/>
        <v>Yes</v>
      </c>
      <c r="K27" t="str">
        <f t="shared" si="5"/>
        <v>No</v>
      </c>
    </row>
    <row r="28" spans="1:11" x14ac:dyDescent="0.2">
      <c r="A28">
        <f t="shared" si="6"/>
        <v>26</v>
      </c>
      <c r="B28" s="29">
        <v>-905003.48400000005</v>
      </c>
      <c r="C28" s="32">
        <v>-905000.277</v>
      </c>
      <c r="D28" s="31">
        <v>-905006.07299999997</v>
      </c>
      <c r="E28" s="30">
        <v>-905004.76899999997</v>
      </c>
      <c r="F28" s="5">
        <f t="shared" si="0"/>
        <v>3.2070000000530854</v>
      </c>
      <c r="G28" s="5">
        <f t="shared" si="1"/>
        <v>-2.5889999999199063</v>
      </c>
      <c r="H28" s="5">
        <f t="shared" si="2"/>
        <v>-1.284999999916181</v>
      </c>
      <c r="I28" t="str">
        <f t="shared" si="3"/>
        <v>No</v>
      </c>
      <c r="J28" t="str">
        <f t="shared" si="4"/>
        <v>Yes</v>
      </c>
      <c r="K28" t="str">
        <f t="shared" si="5"/>
        <v>Yes</v>
      </c>
    </row>
    <row r="29" spans="1:11" x14ac:dyDescent="0.2">
      <c r="A29">
        <f t="shared" si="6"/>
        <v>27</v>
      </c>
      <c r="B29" s="29">
        <v>-905432.09699999995</v>
      </c>
      <c r="C29" s="32">
        <v>-905429.91200000001</v>
      </c>
      <c r="D29" s="31">
        <v>-905435.62699999998</v>
      </c>
      <c r="E29" s="30">
        <v>-905438.90500000003</v>
      </c>
      <c r="F29" s="5">
        <f t="shared" si="0"/>
        <v>2.184999999939464</v>
      </c>
      <c r="G29" s="5">
        <f t="shared" si="1"/>
        <v>-3.5300000000279397</v>
      </c>
      <c r="H29" s="5">
        <f t="shared" si="2"/>
        <v>-6.8080000000772998</v>
      </c>
      <c r="I29" t="str">
        <f t="shared" si="3"/>
        <v>No</v>
      </c>
      <c r="J29" t="str">
        <f t="shared" si="4"/>
        <v>Yes</v>
      </c>
      <c r="K29" t="str">
        <f t="shared" si="5"/>
        <v>Yes</v>
      </c>
    </row>
    <row r="30" spans="1:11" x14ac:dyDescent="0.2">
      <c r="A30">
        <f t="shared" si="6"/>
        <v>28</v>
      </c>
      <c r="B30" s="29">
        <v>-906640.37</v>
      </c>
      <c r="C30" s="32">
        <v>-906633.84600000002</v>
      </c>
      <c r="D30" s="31">
        <v>-906641.21299999999</v>
      </c>
      <c r="E30" s="30">
        <v>-906640.30799999996</v>
      </c>
      <c r="F30" s="5">
        <f t="shared" si="0"/>
        <v>6.5239999999757856</v>
      </c>
      <c r="G30" s="5">
        <f t="shared" si="1"/>
        <v>-0.84299999999348074</v>
      </c>
      <c r="H30" s="5">
        <f t="shared" si="2"/>
        <v>6.2000000034458935E-2</v>
      </c>
      <c r="I30" t="str">
        <f t="shared" si="3"/>
        <v>No</v>
      </c>
      <c r="J30" t="str">
        <f t="shared" si="4"/>
        <v>Yes</v>
      </c>
      <c r="K30" t="str">
        <f t="shared" si="5"/>
        <v>No</v>
      </c>
    </row>
    <row r="31" spans="1:11" x14ac:dyDescent="0.2">
      <c r="A31">
        <f t="shared" si="6"/>
        <v>29</v>
      </c>
      <c r="B31" s="29">
        <v>-902900.88899999997</v>
      </c>
      <c r="C31" s="32">
        <v>-902899.42700000003</v>
      </c>
      <c r="D31" s="31">
        <v>-902909.89899999998</v>
      </c>
      <c r="E31" s="30">
        <v>-902908.054</v>
      </c>
      <c r="F31" s="5">
        <f t="shared" si="0"/>
        <v>1.4619999999413267</v>
      </c>
      <c r="G31" s="5">
        <f t="shared" si="1"/>
        <v>-9.0100000000093132</v>
      </c>
      <c r="H31" s="5">
        <f t="shared" si="2"/>
        <v>-7.1650000000372529</v>
      </c>
      <c r="I31" t="str">
        <f t="shared" si="3"/>
        <v>No</v>
      </c>
      <c r="J31" t="str">
        <f t="shared" si="4"/>
        <v>Yes</v>
      </c>
      <c r="K31" t="str">
        <f t="shared" si="5"/>
        <v>Yes</v>
      </c>
    </row>
    <row r="32" spans="1:11" x14ac:dyDescent="0.2">
      <c r="A32">
        <f t="shared" si="6"/>
        <v>30</v>
      </c>
      <c r="B32" s="29">
        <v>-903720.97499999998</v>
      </c>
      <c r="C32" s="32">
        <v>-903719.23800000001</v>
      </c>
      <c r="D32" s="31">
        <v>-903733.21499999997</v>
      </c>
      <c r="E32" s="30">
        <v>-903721.43299999996</v>
      </c>
      <c r="F32" s="5">
        <f t="shared" si="0"/>
        <v>1.7369999999646097</v>
      </c>
      <c r="G32" s="5">
        <f t="shared" si="1"/>
        <v>-12.239999999990687</v>
      </c>
      <c r="H32" s="5">
        <f t="shared" si="2"/>
        <v>-0.45799999998416752</v>
      </c>
      <c r="I32" t="str">
        <f t="shared" si="3"/>
        <v>No</v>
      </c>
      <c r="J32" t="str">
        <f t="shared" si="4"/>
        <v>Yes</v>
      </c>
      <c r="K32" t="str">
        <f t="shared" si="5"/>
        <v>Yes</v>
      </c>
    </row>
    <row r="33" spans="1:11" x14ac:dyDescent="0.2">
      <c r="A33">
        <f t="shared" si="6"/>
        <v>31</v>
      </c>
      <c r="B33" s="29">
        <v>-902670.80299999996</v>
      </c>
      <c r="C33" s="32">
        <v>-902667.95799999998</v>
      </c>
      <c r="D33" s="31">
        <v>-902683.11</v>
      </c>
      <c r="E33" s="30">
        <v>-902672.68400000001</v>
      </c>
      <c r="F33" s="5">
        <f t="shared" si="0"/>
        <v>2.8449999999720603</v>
      </c>
      <c r="G33" s="5">
        <f t="shared" si="1"/>
        <v>-12.307000000029802</v>
      </c>
      <c r="H33" s="5">
        <f t="shared" si="2"/>
        <v>-1.8810000000521541</v>
      </c>
      <c r="I33" t="str">
        <f t="shared" si="3"/>
        <v>No</v>
      </c>
      <c r="J33" t="str">
        <f t="shared" si="4"/>
        <v>Yes</v>
      </c>
      <c r="K33" t="str">
        <f t="shared" si="5"/>
        <v>Yes</v>
      </c>
    </row>
    <row r="34" spans="1:11" x14ac:dyDescent="0.2">
      <c r="A34">
        <f t="shared" si="6"/>
        <v>32</v>
      </c>
      <c r="B34" s="29">
        <v>-904916.16399999999</v>
      </c>
      <c r="C34" s="32">
        <v>-904914.18200000003</v>
      </c>
      <c r="D34" s="31">
        <v>-904929.03399999999</v>
      </c>
      <c r="E34" s="30">
        <v>-904922.64800000004</v>
      </c>
      <c r="F34" s="5">
        <f t="shared" si="0"/>
        <v>1.9819999999599531</v>
      </c>
      <c r="G34" s="5">
        <f t="shared" si="1"/>
        <v>-12.869999999995343</v>
      </c>
      <c r="H34" s="5">
        <f t="shared" si="2"/>
        <v>-6.484000000054948</v>
      </c>
      <c r="I34" t="str">
        <f t="shared" si="3"/>
        <v>No</v>
      </c>
      <c r="J34" t="str">
        <f t="shared" si="4"/>
        <v>Yes</v>
      </c>
      <c r="K34" t="str">
        <f t="shared" si="5"/>
        <v>Yes</v>
      </c>
    </row>
    <row r="35" spans="1:11" x14ac:dyDescent="0.2">
      <c r="A35">
        <f t="shared" si="6"/>
        <v>33</v>
      </c>
      <c r="B35" s="29">
        <v>-906970.55500000005</v>
      </c>
      <c r="C35" s="32">
        <v>-906965.47900000005</v>
      </c>
      <c r="D35" s="31">
        <v>-906975.44200000004</v>
      </c>
      <c r="E35" s="30">
        <v>-906966.06900000002</v>
      </c>
      <c r="F35" s="5">
        <f t="shared" si="0"/>
        <v>5.0760000000009313</v>
      </c>
      <c r="G35" s="5">
        <f t="shared" si="1"/>
        <v>-4.8869999999878928</v>
      </c>
      <c r="H35" s="5">
        <f t="shared" si="2"/>
        <v>4.4860000000335276</v>
      </c>
      <c r="I35" t="str">
        <f t="shared" si="3"/>
        <v>No</v>
      </c>
      <c r="J35" t="str">
        <f t="shared" si="4"/>
        <v>Yes</v>
      </c>
      <c r="K35" t="str">
        <f t="shared" si="5"/>
        <v>No</v>
      </c>
    </row>
    <row r="36" spans="1:11" x14ac:dyDescent="0.2">
      <c r="A36">
        <f t="shared" si="6"/>
        <v>34</v>
      </c>
      <c r="B36" s="29">
        <v>-903581.18799999997</v>
      </c>
      <c r="C36" s="32">
        <v>-903580.89</v>
      </c>
      <c r="D36" s="31">
        <v>-903588.64800000004</v>
      </c>
      <c r="E36" s="30">
        <v>-903586.05</v>
      </c>
      <c r="F36" s="5">
        <f t="shared" si="0"/>
        <v>0.29799999995157123</v>
      </c>
      <c r="G36" s="5">
        <f t="shared" si="1"/>
        <v>-7.4600000000791624</v>
      </c>
      <c r="H36" s="5">
        <f t="shared" si="2"/>
        <v>-4.8620000000810251</v>
      </c>
      <c r="I36" t="str">
        <f t="shared" si="3"/>
        <v>No</v>
      </c>
      <c r="J36" t="str">
        <f t="shared" si="4"/>
        <v>Yes</v>
      </c>
      <c r="K36" t="str">
        <f t="shared" si="5"/>
        <v>Yes</v>
      </c>
    </row>
    <row r="37" spans="1:11" x14ac:dyDescent="0.2">
      <c r="A37">
        <f t="shared" si="6"/>
        <v>35</v>
      </c>
      <c r="B37" s="29">
        <v>-906336.11199999996</v>
      </c>
      <c r="C37" s="32">
        <v>-906332.57700000005</v>
      </c>
      <c r="D37" s="31">
        <v>-906336.87899999996</v>
      </c>
      <c r="E37" s="30">
        <v>-906335.86699999997</v>
      </c>
      <c r="F37" s="5">
        <f t="shared" si="0"/>
        <v>3.534999999916181</v>
      </c>
      <c r="G37" s="5">
        <f t="shared" si="1"/>
        <v>-0.76699999999254942</v>
      </c>
      <c r="H37" s="5">
        <f t="shared" si="2"/>
        <v>0.24499999999534339</v>
      </c>
      <c r="I37" t="str">
        <f t="shared" si="3"/>
        <v>No</v>
      </c>
      <c r="J37" t="str">
        <f t="shared" si="4"/>
        <v>Yes</v>
      </c>
      <c r="K37" t="str">
        <f t="shared" si="5"/>
        <v>No</v>
      </c>
    </row>
    <row r="38" spans="1:11" x14ac:dyDescent="0.2">
      <c r="A38">
        <f t="shared" si="6"/>
        <v>36</v>
      </c>
      <c r="B38" s="29">
        <v>-904238.20700000005</v>
      </c>
      <c r="C38" s="32">
        <v>-904237.44299999997</v>
      </c>
      <c r="D38" s="31">
        <v>-904247.473</v>
      </c>
      <c r="E38" s="30">
        <v>-904240.63800000004</v>
      </c>
      <c r="F38" s="5">
        <f t="shared" si="0"/>
        <v>0.76400000008288771</v>
      </c>
      <c r="G38" s="5">
        <f t="shared" si="1"/>
        <v>-9.265999999945052</v>
      </c>
      <c r="H38" s="5">
        <f t="shared" si="2"/>
        <v>-2.4309999999823049</v>
      </c>
      <c r="I38" t="str">
        <f t="shared" si="3"/>
        <v>No</v>
      </c>
      <c r="J38" t="str">
        <f t="shared" si="4"/>
        <v>Yes</v>
      </c>
      <c r="K38" t="str">
        <f t="shared" si="5"/>
        <v>Yes</v>
      </c>
    </row>
    <row r="39" spans="1:11" x14ac:dyDescent="0.2">
      <c r="A39">
        <f t="shared" si="6"/>
        <v>37</v>
      </c>
      <c r="B39" s="29">
        <v>-907309.78599999996</v>
      </c>
      <c r="C39" s="32">
        <v>-907307.75600000005</v>
      </c>
      <c r="D39" s="31">
        <v>-907315.44700000004</v>
      </c>
      <c r="E39" s="30">
        <v>-907317.35400000005</v>
      </c>
      <c r="F39" s="5">
        <f t="shared" si="0"/>
        <v>2.0299999999115244</v>
      </c>
      <c r="G39" s="5">
        <f t="shared" si="1"/>
        <v>-5.6610000000800937</v>
      </c>
      <c r="H39" s="5">
        <f t="shared" si="2"/>
        <v>-7.568000000086613</v>
      </c>
      <c r="I39" t="str">
        <f t="shared" si="3"/>
        <v>No</v>
      </c>
      <c r="J39" t="str">
        <f t="shared" si="4"/>
        <v>Yes</v>
      </c>
      <c r="K39" t="str">
        <f t="shared" si="5"/>
        <v>Yes</v>
      </c>
    </row>
    <row r="40" spans="1:11" x14ac:dyDescent="0.2">
      <c r="A40">
        <f t="shared" si="6"/>
        <v>38</v>
      </c>
      <c r="B40" s="29">
        <v>-906901.01399999997</v>
      </c>
      <c r="C40" s="32">
        <v>-906900.19299999997</v>
      </c>
      <c r="D40" s="31">
        <v>-906906.9</v>
      </c>
      <c r="E40" s="30">
        <v>-906905.95499999996</v>
      </c>
      <c r="F40" s="5">
        <f t="shared" si="0"/>
        <v>0.82099999999627471</v>
      </c>
      <c r="G40" s="5">
        <f t="shared" si="1"/>
        <v>-5.8860000000568107</v>
      </c>
      <c r="H40" s="5">
        <f t="shared" si="2"/>
        <v>-4.9409999999916181</v>
      </c>
      <c r="I40" t="str">
        <f t="shared" si="3"/>
        <v>No</v>
      </c>
      <c r="J40" t="str">
        <f t="shared" si="4"/>
        <v>Yes</v>
      </c>
      <c r="K40" t="str">
        <f t="shared" si="5"/>
        <v>Yes</v>
      </c>
    </row>
    <row r="41" spans="1:11" x14ac:dyDescent="0.2">
      <c r="A41">
        <f t="shared" si="6"/>
        <v>39</v>
      </c>
      <c r="B41" s="29">
        <v>-904545.424</v>
      </c>
      <c r="C41" s="32">
        <v>-904542.48</v>
      </c>
      <c r="D41" s="31">
        <v>-904548.87699999998</v>
      </c>
      <c r="E41" s="30">
        <v>-904550.66399999999</v>
      </c>
      <c r="F41" s="5">
        <f t="shared" si="0"/>
        <v>2.9440000000176951</v>
      </c>
      <c r="G41" s="5">
        <f t="shared" si="1"/>
        <v>-3.4529999999795109</v>
      </c>
      <c r="H41" s="5">
        <f t="shared" si="2"/>
        <v>-5.2399999999906868</v>
      </c>
      <c r="I41" t="str">
        <f t="shared" si="3"/>
        <v>No</v>
      </c>
      <c r="J41" t="str">
        <f t="shared" si="4"/>
        <v>Yes</v>
      </c>
      <c r="K41" t="str">
        <f t="shared" si="5"/>
        <v>Yes</v>
      </c>
    </row>
    <row r="42" spans="1:11" x14ac:dyDescent="0.2">
      <c r="A42">
        <f t="shared" si="6"/>
        <v>40</v>
      </c>
      <c r="B42" s="29">
        <v>-904707.52800000005</v>
      </c>
      <c r="C42" s="32">
        <v>-904701.23300000001</v>
      </c>
      <c r="D42" s="31">
        <v>-904720.63</v>
      </c>
      <c r="E42" s="30">
        <v>-904706.95700000005</v>
      </c>
      <c r="F42" s="5">
        <f t="shared" si="0"/>
        <v>6.2950000000419095</v>
      </c>
      <c r="G42" s="5">
        <f t="shared" si="1"/>
        <v>-13.101999999955297</v>
      </c>
      <c r="H42" s="5">
        <f t="shared" si="2"/>
        <v>0.57099999999627471</v>
      </c>
      <c r="I42" t="str">
        <f t="shared" si="3"/>
        <v>No</v>
      </c>
      <c r="J42" t="str">
        <f t="shared" si="4"/>
        <v>Yes</v>
      </c>
      <c r="K42" t="str">
        <f t="shared" si="5"/>
        <v>No</v>
      </c>
    </row>
    <row r="43" spans="1:11" x14ac:dyDescent="0.2">
      <c r="A43">
        <f t="shared" si="6"/>
        <v>41</v>
      </c>
      <c r="B43" s="29">
        <v>-904404.98</v>
      </c>
      <c r="C43" s="32">
        <v>-904404.68099999998</v>
      </c>
      <c r="D43" s="31">
        <v>-904426.98400000005</v>
      </c>
      <c r="E43" s="30">
        <v>-904411.39099999995</v>
      </c>
      <c r="F43" s="5">
        <f t="shared" si="0"/>
        <v>0.29899999999906868</v>
      </c>
      <c r="G43" s="5">
        <f t="shared" si="1"/>
        <v>-22.004000000073574</v>
      </c>
      <c r="H43" s="5">
        <f t="shared" si="2"/>
        <v>-6.4109999999636784</v>
      </c>
      <c r="I43" t="str">
        <f t="shared" si="3"/>
        <v>No</v>
      </c>
      <c r="J43" t="str">
        <f t="shared" si="4"/>
        <v>Yes</v>
      </c>
      <c r="K43" t="str">
        <f t="shared" si="5"/>
        <v>Yes</v>
      </c>
    </row>
    <row r="44" spans="1:11" x14ac:dyDescent="0.2">
      <c r="A44">
        <f t="shared" si="6"/>
        <v>42</v>
      </c>
      <c r="B44" s="29">
        <v>-903894.79399999999</v>
      </c>
      <c r="C44" s="32">
        <v>-903888.87399999995</v>
      </c>
      <c r="D44" s="31">
        <v>-903902.69900000002</v>
      </c>
      <c r="E44" s="30">
        <v>-903891.14899999998</v>
      </c>
      <c r="F44" s="5">
        <f t="shared" si="0"/>
        <v>5.9200000000419095</v>
      </c>
      <c r="G44" s="5">
        <f t="shared" si="1"/>
        <v>-7.9050000000279397</v>
      </c>
      <c r="H44" s="5">
        <f t="shared" si="2"/>
        <v>3.6450000000186265</v>
      </c>
      <c r="I44" t="str">
        <f t="shared" si="3"/>
        <v>No</v>
      </c>
      <c r="J44" t="str">
        <f t="shared" si="4"/>
        <v>Yes</v>
      </c>
      <c r="K44" t="str">
        <f t="shared" si="5"/>
        <v>No</v>
      </c>
    </row>
    <row r="45" spans="1:11" x14ac:dyDescent="0.2">
      <c r="A45">
        <f t="shared" si="6"/>
        <v>43</v>
      </c>
      <c r="B45" s="29">
        <v>-905778.21200000006</v>
      </c>
      <c r="C45" s="32">
        <v>-905777.00100000005</v>
      </c>
      <c r="D45" s="31">
        <v>-905781.53799999994</v>
      </c>
      <c r="E45" s="30">
        <v>-905788.87100000004</v>
      </c>
      <c r="F45" s="5">
        <f t="shared" si="0"/>
        <v>1.2110000000102445</v>
      </c>
      <c r="G45" s="5">
        <f t="shared" si="1"/>
        <v>-3.325999999884516</v>
      </c>
      <c r="H45" s="5">
        <f t="shared" si="2"/>
        <v>-10.658999999985099</v>
      </c>
      <c r="I45" t="str">
        <f t="shared" si="3"/>
        <v>No</v>
      </c>
      <c r="J45" t="str">
        <f t="shared" si="4"/>
        <v>Yes</v>
      </c>
      <c r="K45" t="str">
        <f t="shared" si="5"/>
        <v>Yes</v>
      </c>
    </row>
    <row r="46" spans="1:11" x14ac:dyDescent="0.2">
      <c r="A46">
        <f t="shared" si="6"/>
        <v>44</v>
      </c>
      <c r="B46" s="29">
        <v>-903456.10600000003</v>
      </c>
      <c r="C46" s="32">
        <v>-903453.61800000002</v>
      </c>
      <c r="D46" s="31">
        <v>-903467.64300000004</v>
      </c>
      <c r="E46" s="30">
        <v>-903456.71900000004</v>
      </c>
      <c r="F46" s="5">
        <f t="shared" si="0"/>
        <v>2.4880000000121072</v>
      </c>
      <c r="G46" s="5">
        <f t="shared" si="1"/>
        <v>-11.537000000011176</v>
      </c>
      <c r="H46" s="5">
        <f t="shared" si="2"/>
        <v>-0.61300000001210719</v>
      </c>
      <c r="I46" t="str">
        <f t="shared" si="3"/>
        <v>No</v>
      </c>
      <c r="J46" t="str">
        <f t="shared" si="4"/>
        <v>Yes</v>
      </c>
      <c r="K46" t="str">
        <f t="shared" si="5"/>
        <v>Yes</v>
      </c>
    </row>
    <row r="47" spans="1:11" x14ac:dyDescent="0.2">
      <c r="A47">
        <f t="shared" si="6"/>
        <v>45</v>
      </c>
      <c r="B47" s="29">
        <v>-908441.75699999998</v>
      </c>
      <c r="C47" s="32">
        <v>-908439.93700000003</v>
      </c>
      <c r="D47" s="31">
        <v>-908449.61600000004</v>
      </c>
      <c r="E47" s="30">
        <v>-908442.53799999994</v>
      </c>
      <c r="F47" s="5">
        <f t="shared" si="0"/>
        <v>1.8199999999487773</v>
      </c>
      <c r="G47" s="5">
        <f t="shared" si="1"/>
        <v>-7.859000000054948</v>
      </c>
      <c r="H47" s="5">
        <f t="shared" si="2"/>
        <v>-0.78099999995902181</v>
      </c>
      <c r="I47" t="str">
        <f t="shared" si="3"/>
        <v>No</v>
      </c>
      <c r="J47" t="str">
        <f t="shared" si="4"/>
        <v>Yes</v>
      </c>
      <c r="K47" t="str">
        <f t="shared" si="5"/>
        <v>Yes</v>
      </c>
    </row>
    <row r="48" spans="1:11" x14ac:dyDescent="0.2">
      <c r="A48">
        <f t="shared" si="6"/>
        <v>46</v>
      </c>
      <c r="B48" s="29">
        <v>-907104.027</v>
      </c>
      <c r="C48" s="32">
        <v>-907102.72900000005</v>
      </c>
      <c r="D48" s="31">
        <v>-907113.19499999995</v>
      </c>
      <c r="E48" s="30">
        <v>-907106.4</v>
      </c>
      <c r="F48" s="5">
        <f t="shared" si="0"/>
        <v>1.2979999999515712</v>
      </c>
      <c r="G48" s="5">
        <f t="shared" si="1"/>
        <v>-9.1679999999469146</v>
      </c>
      <c r="H48" s="5">
        <f t="shared" si="2"/>
        <v>-2.3730000000214204</v>
      </c>
      <c r="I48" t="str">
        <f t="shared" si="3"/>
        <v>No</v>
      </c>
      <c r="J48" t="str">
        <f t="shared" si="4"/>
        <v>Yes</v>
      </c>
      <c r="K48" t="str">
        <f t="shared" si="5"/>
        <v>Yes</v>
      </c>
    </row>
    <row r="49" spans="1:11" x14ac:dyDescent="0.2">
      <c r="A49">
        <f t="shared" si="6"/>
        <v>47</v>
      </c>
      <c r="B49" s="29">
        <v>-905341.68299999996</v>
      </c>
      <c r="C49" s="32">
        <v>-905340.10499999998</v>
      </c>
      <c r="D49" s="31">
        <v>-905353.40500000003</v>
      </c>
      <c r="E49" s="30">
        <v>-905341.67200000002</v>
      </c>
      <c r="F49" s="5">
        <f t="shared" si="0"/>
        <v>1.5779999999795109</v>
      </c>
      <c r="G49" s="5">
        <f t="shared" si="1"/>
        <v>-11.722000000067055</v>
      </c>
      <c r="H49" s="5">
        <f t="shared" si="2"/>
        <v>1.0999999940395355E-2</v>
      </c>
      <c r="I49" t="str">
        <f t="shared" si="3"/>
        <v>No</v>
      </c>
      <c r="J49" t="str">
        <f t="shared" si="4"/>
        <v>Yes</v>
      </c>
      <c r="K49" t="str">
        <f t="shared" si="5"/>
        <v>No</v>
      </c>
    </row>
    <row r="50" spans="1:11" x14ac:dyDescent="0.2">
      <c r="A50">
        <f t="shared" si="6"/>
        <v>48</v>
      </c>
      <c r="B50" s="29">
        <v>-900295.65</v>
      </c>
      <c r="C50" s="32">
        <v>-900293.93099999998</v>
      </c>
      <c r="D50" s="31">
        <v>-900303.50800000003</v>
      </c>
      <c r="E50" s="30">
        <v>-900299.27800000005</v>
      </c>
      <c r="F50" s="5">
        <f t="shared" si="0"/>
        <v>1.7190000000409782</v>
      </c>
      <c r="G50" s="5">
        <f t="shared" si="1"/>
        <v>-7.8580000000074506</v>
      </c>
      <c r="H50" s="5">
        <f t="shared" si="2"/>
        <v>-3.628000000026077</v>
      </c>
      <c r="I50" t="str">
        <f t="shared" si="3"/>
        <v>No</v>
      </c>
      <c r="J50" t="str">
        <f t="shared" si="4"/>
        <v>Yes</v>
      </c>
      <c r="K50" t="str">
        <f t="shared" si="5"/>
        <v>Yes</v>
      </c>
    </row>
    <row r="51" spans="1:11" x14ac:dyDescent="0.2">
      <c r="A51">
        <f t="shared" si="6"/>
        <v>49</v>
      </c>
      <c r="B51" s="29">
        <v>-911312.55</v>
      </c>
      <c r="C51" s="32">
        <v>-911311.56299999997</v>
      </c>
      <c r="D51" s="31">
        <v>-911349.29399999999</v>
      </c>
      <c r="E51" s="30">
        <v>-911316.36300000001</v>
      </c>
      <c r="F51" s="5">
        <f t="shared" si="0"/>
        <v>0.98700000008102506</v>
      </c>
      <c r="G51" s="5">
        <f t="shared" si="1"/>
        <v>-36.743999999947846</v>
      </c>
      <c r="H51" s="5">
        <f t="shared" si="2"/>
        <v>-3.8129999999655411</v>
      </c>
      <c r="I51" t="str">
        <f t="shared" si="3"/>
        <v>No</v>
      </c>
      <c r="J51" t="str">
        <f t="shared" si="4"/>
        <v>Yes</v>
      </c>
      <c r="K51" t="str">
        <f t="shared" si="5"/>
        <v>Yes</v>
      </c>
    </row>
    <row r="52" spans="1:11" x14ac:dyDescent="0.2">
      <c r="A52">
        <f t="shared" si="6"/>
        <v>50</v>
      </c>
      <c r="B52" s="29">
        <v>-905530.478</v>
      </c>
      <c r="C52" s="32">
        <v>-905527.41</v>
      </c>
      <c r="D52" s="31">
        <v>-905534.61699999997</v>
      </c>
      <c r="E52" s="30">
        <v>-905533.04399999999</v>
      </c>
      <c r="F52" s="5">
        <f t="shared" si="0"/>
        <v>3.0679999999701977</v>
      </c>
      <c r="G52" s="5">
        <f t="shared" si="1"/>
        <v>-4.1389999999664724</v>
      </c>
      <c r="H52" s="5">
        <f t="shared" si="2"/>
        <v>-2.5659999999916181</v>
      </c>
      <c r="I52" t="str">
        <f t="shared" si="3"/>
        <v>No</v>
      </c>
      <c r="J52" t="str">
        <f t="shared" si="4"/>
        <v>Yes</v>
      </c>
      <c r="K52" t="str">
        <f t="shared" si="5"/>
        <v>Yes</v>
      </c>
    </row>
    <row r="53" spans="1:11" x14ac:dyDescent="0.2">
      <c r="A53">
        <f t="shared" si="6"/>
        <v>51</v>
      </c>
      <c r="B53" s="29">
        <v>-905625.47699999996</v>
      </c>
      <c r="C53" s="32">
        <v>-905623.03200000001</v>
      </c>
      <c r="D53" s="31">
        <v>-905627.69900000002</v>
      </c>
      <c r="E53" s="30">
        <v>-905626.31700000004</v>
      </c>
      <c r="F53" s="5">
        <f t="shared" si="0"/>
        <v>2.4449999999487773</v>
      </c>
      <c r="G53" s="5">
        <f t="shared" si="1"/>
        <v>-2.2220000000670552</v>
      </c>
      <c r="H53" s="5">
        <f t="shared" si="2"/>
        <v>-0.84000000008381903</v>
      </c>
      <c r="I53" t="str">
        <f t="shared" si="3"/>
        <v>No</v>
      </c>
      <c r="J53" t="str">
        <f t="shared" si="4"/>
        <v>Yes</v>
      </c>
      <c r="K53" t="str">
        <f t="shared" si="5"/>
        <v>Yes</v>
      </c>
    </row>
    <row r="54" spans="1:11" x14ac:dyDescent="0.2">
      <c r="A54">
        <f t="shared" si="6"/>
        <v>52</v>
      </c>
      <c r="B54" s="29">
        <v>-903489.42700000003</v>
      </c>
      <c r="C54" s="32">
        <v>-903487.80099999998</v>
      </c>
      <c r="D54" s="31">
        <v>-903492.68900000001</v>
      </c>
      <c r="E54" s="30">
        <v>-903492.17299999995</v>
      </c>
      <c r="F54" s="5">
        <f t="shared" si="0"/>
        <v>1.6260000000474975</v>
      </c>
      <c r="G54" s="5">
        <f t="shared" si="1"/>
        <v>-3.2619999999878928</v>
      </c>
      <c r="H54" s="5">
        <f t="shared" si="2"/>
        <v>-2.7459999999264255</v>
      </c>
      <c r="I54" t="str">
        <f t="shared" si="3"/>
        <v>No</v>
      </c>
      <c r="J54" t="str">
        <f t="shared" si="4"/>
        <v>Yes</v>
      </c>
      <c r="K54" t="str">
        <f t="shared" si="5"/>
        <v>Yes</v>
      </c>
    </row>
    <row r="55" spans="1:11" x14ac:dyDescent="0.2">
      <c r="A55">
        <f t="shared" si="6"/>
        <v>53</v>
      </c>
      <c r="B55" s="29">
        <v>-900528.88</v>
      </c>
      <c r="C55" s="32">
        <v>-900527.451</v>
      </c>
      <c r="D55" s="31">
        <v>-900541.79099999997</v>
      </c>
      <c r="E55" s="30">
        <v>-900531.65899999999</v>
      </c>
      <c r="F55" s="5">
        <f t="shared" si="0"/>
        <v>1.4290000000037253</v>
      </c>
      <c r="G55" s="5">
        <f t="shared" si="1"/>
        <v>-12.910999999963678</v>
      </c>
      <c r="H55" s="5">
        <f t="shared" si="2"/>
        <v>-2.7789999999804422</v>
      </c>
      <c r="I55" t="str">
        <f t="shared" si="3"/>
        <v>No</v>
      </c>
      <c r="J55" t="str">
        <f t="shared" si="4"/>
        <v>Yes</v>
      </c>
      <c r="K55" t="str">
        <f t="shared" si="5"/>
        <v>Yes</v>
      </c>
    </row>
    <row r="56" spans="1:11" x14ac:dyDescent="0.2">
      <c r="A56">
        <f t="shared" si="6"/>
        <v>54</v>
      </c>
      <c r="B56" s="29">
        <v>-909527.93700000003</v>
      </c>
      <c r="C56" s="32">
        <v>-909525.07799999998</v>
      </c>
      <c r="D56" s="31">
        <v>-909531.48899999994</v>
      </c>
      <c r="E56" s="30">
        <v>-909535.54500000004</v>
      </c>
      <c r="F56" s="5">
        <f t="shared" si="0"/>
        <v>2.859000000054948</v>
      </c>
      <c r="G56" s="5">
        <f t="shared" si="1"/>
        <v>-3.5519999999087304</v>
      </c>
      <c r="H56" s="5">
        <f t="shared" si="2"/>
        <v>-7.6080000000074506</v>
      </c>
      <c r="I56" t="str">
        <f t="shared" si="3"/>
        <v>No</v>
      </c>
      <c r="J56" t="str">
        <f t="shared" si="4"/>
        <v>Yes</v>
      </c>
      <c r="K56" t="str">
        <f t="shared" si="5"/>
        <v>Yes</v>
      </c>
    </row>
    <row r="57" spans="1:11" x14ac:dyDescent="0.2">
      <c r="A57">
        <f t="shared" si="6"/>
        <v>55</v>
      </c>
      <c r="B57" s="29">
        <v>-907053.96499999997</v>
      </c>
      <c r="C57" s="32">
        <v>-907052.48600000003</v>
      </c>
      <c r="D57" s="31">
        <v>-907060.01</v>
      </c>
      <c r="E57" s="30">
        <v>-907060.071</v>
      </c>
      <c r="F57" s="5">
        <f t="shared" si="0"/>
        <v>1.4789999999338761</v>
      </c>
      <c r="G57" s="5">
        <f t="shared" si="1"/>
        <v>-6.0450000000419095</v>
      </c>
      <c r="H57" s="5">
        <f t="shared" si="2"/>
        <v>-6.106000000028871</v>
      </c>
      <c r="I57" t="str">
        <f t="shared" si="3"/>
        <v>No</v>
      </c>
      <c r="J57" t="str">
        <f t="shared" si="4"/>
        <v>Yes</v>
      </c>
      <c r="K57" t="str">
        <f t="shared" si="5"/>
        <v>Yes</v>
      </c>
    </row>
    <row r="58" spans="1:11" x14ac:dyDescent="0.2">
      <c r="A58">
        <f t="shared" si="6"/>
        <v>56</v>
      </c>
      <c r="B58" s="29">
        <v>-906995.03</v>
      </c>
      <c r="C58" s="32">
        <v>-906993.28500000003</v>
      </c>
      <c r="D58" s="31">
        <v>-906997.77099999995</v>
      </c>
      <c r="E58" s="30">
        <v>-906996.13399999996</v>
      </c>
      <c r="F58" s="5">
        <f t="shared" si="0"/>
        <v>1.7449999999953434</v>
      </c>
      <c r="G58" s="5">
        <f t="shared" si="1"/>
        <v>-2.7409999999217689</v>
      </c>
      <c r="H58" s="5">
        <f t="shared" si="2"/>
        <v>-1.1039999999338761</v>
      </c>
      <c r="I58" t="str">
        <f t="shared" si="3"/>
        <v>No</v>
      </c>
      <c r="J58" t="str">
        <f t="shared" si="4"/>
        <v>Yes</v>
      </c>
      <c r="K58" t="str">
        <f t="shared" si="5"/>
        <v>Yes</v>
      </c>
    </row>
    <row r="59" spans="1:11" x14ac:dyDescent="0.2">
      <c r="A59">
        <f t="shared" si="6"/>
        <v>57</v>
      </c>
      <c r="B59" s="29">
        <v>-905149.31499999994</v>
      </c>
      <c r="C59" s="32">
        <v>-905147.62300000002</v>
      </c>
      <c r="D59" s="31">
        <v>-905160.48400000005</v>
      </c>
      <c r="E59" s="30">
        <v>-905151.53599999996</v>
      </c>
      <c r="F59" s="5">
        <f t="shared" si="0"/>
        <v>1.6919999999227002</v>
      </c>
      <c r="G59" s="5">
        <f t="shared" si="1"/>
        <v>-11.169000000110827</v>
      </c>
      <c r="H59" s="5">
        <f t="shared" si="2"/>
        <v>-2.2210000000195578</v>
      </c>
      <c r="I59" t="str">
        <f t="shared" si="3"/>
        <v>No</v>
      </c>
      <c r="J59" t="str">
        <f t="shared" si="4"/>
        <v>Yes</v>
      </c>
      <c r="K59" t="str">
        <f t="shared" si="5"/>
        <v>Yes</v>
      </c>
    </row>
    <row r="60" spans="1:11" x14ac:dyDescent="0.2">
      <c r="A60">
        <f t="shared" si="6"/>
        <v>58</v>
      </c>
      <c r="B60" s="29">
        <v>-907842.24699999997</v>
      </c>
      <c r="C60" s="32">
        <v>-907840.53399999999</v>
      </c>
      <c r="D60" s="31">
        <v>-907848.73499999999</v>
      </c>
      <c r="E60" s="30">
        <v>-907843.78300000005</v>
      </c>
      <c r="F60" s="5">
        <f t="shared" si="0"/>
        <v>1.7129999999888241</v>
      </c>
      <c r="G60" s="5">
        <f t="shared" si="1"/>
        <v>-6.4880000000121072</v>
      </c>
      <c r="H60" s="5">
        <f t="shared" si="2"/>
        <v>-1.5360000000800937</v>
      </c>
      <c r="I60" t="str">
        <f t="shared" si="3"/>
        <v>No</v>
      </c>
      <c r="J60" t="str">
        <f t="shared" si="4"/>
        <v>Yes</v>
      </c>
      <c r="K60" t="str">
        <f t="shared" si="5"/>
        <v>Yes</v>
      </c>
    </row>
    <row r="61" spans="1:11" x14ac:dyDescent="0.2">
      <c r="A61">
        <f t="shared" si="6"/>
        <v>59</v>
      </c>
      <c r="B61" s="29">
        <v>-905064.16799999995</v>
      </c>
      <c r="C61" s="32">
        <v>-905061.21799999999</v>
      </c>
      <c r="D61" s="31">
        <v>-905069.02099999995</v>
      </c>
      <c r="E61" s="30">
        <v>-905068.08600000001</v>
      </c>
      <c r="F61" s="5">
        <f t="shared" si="0"/>
        <v>2.9499999999534339</v>
      </c>
      <c r="G61" s="5">
        <f t="shared" si="1"/>
        <v>-4.853000000002794</v>
      </c>
      <c r="H61" s="5">
        <f t="shared" si="2"/>
        <v>-3.9180000000633299</v>
      </c>
      <c r="I61" t="str">
        <f t="shared" si="3"/>
        <v>No</v>
      </c>
      <c r="J61" t="str">
        <f t="shared" si="4"/>
        <v>Yes</v>
      </c>
      <c r="K61" t="str">
        <f t="shared" si="5"/>
        <v>Yes</v>
      </c>
    </row>
    <row r="62" spans="1:11" x14ac:dyDescent="0.2">
      <c r="A62">
        <f t="shared" si="6"/>
        <v>60</v>
      </c>
      <c r="B62" s="29">
        <v>-907189.77899999998</v>
      </c>
      <c r="C62" s="32">
        <v>-907183.05200000003</v>
      </c>
      <c r="D62" s="31">
        <v>-907191.07900000003</v>
      </c>
      <c r="E62" s="30">
        <v>-907184.15300000005</v>
      </c>
      <c r="F62" s="5">
        <f t="shared" si="0"/>
        <v>6.7269999999552965</v>
      </c>
      <c r="G62" s="5">
        <f t="shared" si="1"/>
        <v>-1.3000000000465661</v>
      </c>
      <c r="H62" s="5">
        <f t="shared" si="2"/>
        <v>5.6259999999310821</v>
      </c>
      <c r="I62" t="str">
        <f t="shared" si="3"/>
        <v>No</v>
      </c>
      <c r="J62" t="str">
        <f t="shared" si="4"/>
        <v>Yes</v>
      </c>
      <c r="K62" t="str">
        <f t="shared" si="5"/>
        <v>No</v>
      </c>
    </row>
    <row r="63" spans="1:11" x14ac:dyDescent="0.2">
      <c r="A63">
        <f t="shared" si="6"/>
        <v>61</v>
      </c>
      <c r="B63" s="29">
        <v>-900870.92500000005</v>
      </c>
      <c r="C63" s="32">
        <v>-900868.22499999998</v>
      </c>
      <c r="D63" s="31">
        <v>-900874.18200000003</v>
      </c>
      <c r="E63" s="30">
        <v>-900876.15399999998</v>
      </c>
      <c r="F63" s="5">
        <f t="shared" si="0"/>
        <v>2.7000000000698492</v>
      </c>
      <c r="G63" s="5">
        <f t="shared" si="1"/>
        <v>-3.2569999999832362</v>
      </c>
      <c r="H63" s="5">
        <f t="shared" si="2"/>
        <v>-5.2289999999338761</v>
      </c>
      <c r="I63" t="str">
        <f t="shared" si="3"/>
        <v>No</v>
      </c>
      <c r="J63" t="str">
        <f t="shared" si="4"/>
        <v>Yes</v>
      </c>
      <c r="K63" t="str">
        <f t="shared" si="5"/>
        <v>Yes</v>
      </c>
    </row>
    <row r="64" spans="1:11" x14ac:dyDescent="0.2">
      <c r="A64">
        <f t="shared" si="6"/>
        <v>62</v>
      </c>
      <c r="B64" s="29">
        <v>-902179.37399999995</v>
      </c>
      <c r="C64" s="32">
        <v>-902177.45900000003</v>
      </c>
      <c r="D64" s="31">
        <v>-902184.73899999994</v>
      </c>
      <c r="E64" s="30">
        <v>-902182.45600000001</v>
      </c>
      <c r="F64" s="5">
        <f t="shared" si="0"/>
        <v>1.9149999999208376</v>
      </c>
      <c r="G64" s="5">
        <f t="shared" si="1"/>
        <v>-5.3649999999906868</v>
      </c>
      <c r="H64" s="5">
        <f t="shared" si="2"/>
        <v>-3.0820000000530854</v>
      </c>
      <c r="I64" t="str">
        <f t="shared" si="3"/>
        <v>No</v>
      </c>
      <c r="J64" t="str">
        <f t="shared" si="4"/>
        <v>Yes</v>
      </c>
      <c r="K64" t="str">
        <f t="shared" si="5"/>
        <v>Yes</v>
      </c>
    </row>
    <row r="65" spans="1:11" x14ac:dyDescent="0.2">
      <c r="A65">
        <f t="shared" si="6"/>
        <v>63</v>
      </c>
      <c r="B65" s="29">
        <v>-905122.92700000003</v>
      </c>
      <c r="C65" s="32">
        <v>-905120.80200000003</v>
      </c>
      <c r="D65" s="31">
        <v>-905145.53500000003</v>
      </c>
      <c r="E65" s="30">
        <v>-905124.071</v>
      </c>
      <c r="F65" s="5">
        <f t="shared" si="0"/>
        <v>2.125</v>
      </c>
      <c r="G65" s="5">
        <f t="shared" si="1"/>
        <v>-22.608000000007451</v>
      </c>
      <c r="H65" s="5">
        <f t="shared" si="2"/>
        <v>-1.143999999971129</v>
      </c>
      <c r="I65" t="str">
        <f t="shared" si="3"/>
        <v>No</v>
      </c>
      <c r="J65" t="str">
        <f t="shared" si="4"/>
        <v>Yes</v>
      </c>
      <c r="K65" t="str">
        <f t="shared" si="5"/>
        <v>Yes</v>
      </c>
    </row>
    <row r="66" spans="1:11" x14ac:dyDescent="0.2">
      <c r="A66">
        <f t="shared" si="6"/>
        <v>64</v>
      </c>
      <c r="B66" s="29">
        <v>-904438.81900000002</v>
      </c>
      <c r="C66" s="32">
        <v>-904437.29099999997</v>
      </c>
      <c r="D66" s="31">
        <v>-904452.89099999995</v>
      </c>
      <c r="E66" s="30">
        <v>-904441.723</v>
      </c>
      <c r="F66" s="5">
        <f t="shared" si="0"/>
        <v>1.5280000000493601</v>
      </c>
      <c r="G66" s="5">
        <f t="shared" si="1"/>
        <v>-14.071999999927357</v>
      </c>
      <c r="H66" s="5">
        <f t="shared" si="2"/>
        <v>-2.9039999999804422</v>
      </c>
      <c r="I66" t="str">
        <f t="shared" si="3"/>
        <v>No</v>
      </c>
      <c r="J66" t="str">
        <f t="shared" si="4"/>
        <v>Yes</v>
      </c>
      <c r="K66" t="str">
        <f t="shared" si="5"/>
        <v>Yes</v>
      </c>
    </row>
    <row r="67" spans="1:11" x14ac:dyDescent="0.2">
      <c r="A67">
        <f t="shared" si="6"/>
        <v>65</v>
      </c>
      <c r="B67" s="29">
        <v>-907749.745</v>
      </c>
      <c r="C67" s="32">
        <v>-907747.12300000002</v>
      </c>
      <c r="D67" s="31">
        <v>-907751.11100000003</v>
      </c>
      <c r="E67" s="30">
        <v>-907750.43099999998</v>
      </c>
      <c r="F67" s="5">
        <f t="shared" ref="F67:F101" si="7">C67-B67</f>
        <v>2.621999999973923</v>
      </c>
      <c r="G67" s="5">
        <f t="shared" ref="G67:G101" si="8">D67-B67</f>
        <v>-1.3660000000381842</v>
      </c>
      <c r="H67" s="5">
        <f t="shared" ref="H67:H101" si="9">E67-B67</f>
        <v>-0.68599999998696148</v>
      </c>
      <c r="I67" t="str">
        <f t="shared" ref="I67:I101" si="10">IF(B67&gt;C67, "Yes","No")</f>
        <v>No</v>
      </c>
      <c r="J67" t="str">
        <f t="shared" ref="J67:J101" si="11">IF(B67&gt;D67, "Yes","No")</f>
        <v>Yes</v>
      </c>
      <c r="K67" t="str">
        <f t="shared" ref="K67:K101" si="12">IF(B67&gt;E67, "Yes","No")</f>
        <v>Yes</v>
      </c>
    </row>
    <row r="68" spans="1:11" x14ac:dyDescent="0.2">
      <c r="A68">
        <f t="shared" ref="A68:A101" si="13">A67+1</f>
        <v>66</v>
      </c>
      <c r="B68" s="29">
        <v>-904127.27</v>
      </c>
      <c r="C68" s="32">
        <v>-904126.26599999995</v>
      </c>
      <c r="D68" s="31">
        <v>-904139.576</v>
      </c>
      <c r="E68" s="30">
        <v>-904128.46799999999</v>
      </c>
      <c r="F68" s="5">
        <f t="shared" si="7"/>
        <v>1.0040000000735745</v>
      </c>
      <c r="G68" s="5">
        <f t="shared" si="8"/>
        <v>-12.305999999982305</v>
      </c>
      <c r="H68" s="5">
        <f t="shared" si="9"/>
        <v>-1.1979999999748543</v>
      </c>
      <c r="I68" t="str">
        <f t="shared" si="10"/>
        <v>No</v>
      </c>
      <c r="J68" t="str">
        <f t="shared" si="11"/>
        <v>Yes</v>
      </c>
      <c r="K68" t="str">
        <f t="shared" si="12"/>
        <v>Yes</v>
      </c>
    </row>
    <row r="69" spans="1:11" x14ac:dyDescent="0.2">
      <c r="A69">
        <f t="shared" si="13"/>
        <v>67</v>
      </c>
      <c r="B69" s="29">
        <v>-906568.93</v>
      </c>
      <c r="C69" s="32">
        <v>-906567.848</v>
      </c>
      <c r="D69" s="31">
        <v>-906575.64399999997</v>
      </c>
      <c r="E69" s="30">
        <v>-906570.598</v>
      </c>
      <c r="F69" s="5">
        <f t="shared" si="7"/>
        <v>1.0820000000530854</v>
      </c>
      <c r="G69" s="5">
        <f t="shared" si="8"/>
        <v>-6.7139999999199063</v>
      </c>
      <c r="H69" s="5">
        <f t="shared" si="9"/>
        <v>-1.6679999999469146</v>
      </c>
      <c r="I69" t="str">
        <f t="shared" si="10"/>
        <v>No</v>
      </c>
      <c r="J69" t="str">
        <f t="shared" si="11"/>
        <v>Yes</v>
      </c>
      <c r="K69" t="str">
        <f t="shared" si="12"/>
        <v>Yes</v>
      </c>
    </row>
    <row r="70" spans="1:11" x14ac:dyDescent="0.2">
      <c r="A70">
        <f t="shared" si="13"/>
        <v>68</v>
      </c>
      <c r="B70" s="29">
        <v>-904801.71499999997</v>
      </c>
      <c r="C70" s="32">
        <v>-904800.70299999998</v>
      </c>
      <c r="D70" s="31">
        <v>-904806.18</v>
      </c>
      <c r="E70" s="30">
        <v>-904802.35600000003</v>
      </c>
      <c r="F70" s="5">
        <f t="shared" si="7"/>
        <v>1.0119999999878928</v>
      </c>
      <c r="G70" s="5">
        <f t="shared" si="8"/>
        <v>-4.465000000083819</v>
      </c>
      <c r="H70" s="5">
        <f t="shared" si="9"/>
        <v>-0.64100000006146729</v>
      </c>
      <c r="I70" t="str">
        <f t="shared" si="10"/>
        <v>No</v>
      </c>
      <c r="J70" t="str">
        <f t="shared" si="11"/>
        <v>Yes</v>
      </c>
      <c r="K70" t="str">
        <f t="shared" si="12"/>
        <v>Yes</v>
      </c>
    </row>
    <row r="71" spans="1:11" x14ac:dyDescent="0.2">
      <c r="A71">
        <f t="shared" si="13"/>
        <v>69</v>
      </c>
      <c r="B71" s="29">
        <v>-903977.33700000006</v>
      </c>
      <c r="C71" s="32">
        <v>-903974.64300000004</v>
      </c>
      <c r="D71" s="31">
        <v>-903981.96100000001</v>
      </c>
      <c r="E71" s="30">
        <v>-903981.228</v>
      </c>
      <c r="F71" s="5">
        <f t="shared" si="7"/>
        <v>2.6940000000176951</v>
      </c>
      <c r="G71" s="5">
        <f t="shared" si="8"/>
        <v>-4.6239999999525025</v>
      </c>
      <c r="H71" s="5">
        <f t="shared" si="9"/>
        <v>-3.890999999945052</v>
      </c>
      <c r="I71" t="str">
        <f t="shared" si="10"/>
        <v>No</v>
      </c>
      <c r="J71" t="str">
        <f t="shared" si="11"/>
        <v>Yes</v>
      </c>
      <c r="K71" t="str">
        <f t="shared" si="12"/>
        <v>Yes</v>
      </c>
    </row>
    <row r="72" spans="1:11" x14ac:dyDescent="0.2">
      <c r="A72">
        <f t="shared" si="13"/>
        <v>70</v>
      </c>
      <c r="B72" s="29">
        <v>-903985.10600000003</v>
      </c>
      <c r="C72" s="32">
        <v>-903983.13100000005</v>
      </c>
      <c r="D72" s="31">
        <v>-903986.08499999996</v>
      </c>
      <c r="E72" s="30">
        <v>-903990.77300000004</v>
      </c>
      <c r="F72" s="5">
        <f t="shared" si="7"/>
        <v>1.9749999999767169</v>
      </c>
      <c r="G72" s="5">
        <f t="shared" si="8"/>
        <v>-0.9789999999338761</v>
      </c>
      <c r="H72" s="5">
        <f t="shared" si="9"/>
        <v>-5.6670000000158325</v>
      </c>
      <c r="I72" t="str">
        <f t="shared" si="10"/>
        <v>No</v>
      </c>
      <c r="J72" t="str">
        <f t="shared" si="11"/>
        <v>Yes</v>
      </c>
      <c r="K72" t="str">
        <f t="shared" si="12"/>
        <v>Yes</v>
      </c>
    </row>
    <row r="73" spans="1:11" x14ac:dyDescent="0.2">
      <c r="A73">
        <f t="shared" si="13"/>
        <v>71</v>
      </c>
      <c r="B73" s="29">
        <v>-903939.772</v>
      </c>
      <c r="C73" s="32">
        <v>-903935.13500000001</v>
      </c>
      <c r="D73" s="31">
        <v>-903940.70600000001</v>
      </c>
      <c r="E73" s="30">
        <v>-903939.63199999998</v>
      </c>
      <c r="F73" s="5">
        <f t="shared" si="7"/>
        <v>4.6369999999878928</v>
      </c>
      <c r="G73" s="5">
        <f t="shared" si="8"/>
        <v>-0.9340000000083819</v>
      </c>
      <c r="H73" s="5">
        <f t="shared" si="9"/>
        <v>0.14000000001396984</v>
      </c>
      <c r="I73" t="str">
        <f t="shared" si="10"/>
        <v>No</v>
      </c>
      <c r="J73" t="str">
        <f t="shared" si="11"/>
        <v>Yes</v>
      </c>
      <c r="K73" t="str">
        <f t="shared" si="12"/>
        <v>No</v>
      </c>
    </row>
    <row r="74" spans="1:11" x14ac:dyDescent="0.2">
      <c r="A74">
        <f t="shared" si="13"/>
        <v>72</v>
      </c>
      <c r="B74" s="29">
        <v>-902312.95700000005</v>
      </c>
      <c r="C74" s="32">
        <v>-902311.12300000002</v>
      </c>
      <c r="D74" s="31">
        <v>-902316.21900000004</v>
      </c>
      <c r="E74" s="30">
        <v>-902318.59400000004</v>
      </c>
      <c r="F74" s="5">
        <f t="shared" si="7"/>
        <v>1.834000000031665</v>
      </c>
      <c r="G74" s="5">
        <f t="shared" si="8"/>
        <v>-3.2619999999878928</v>
      </c>
      <c r="H74" s="5">
        <f t="shared" si="9"/>
        <v>-5.6369999999878928</v>
      </c>
      <c r="I74" t="str">
        <f t="shared" si="10"/>
        <v>No</v>
      </c>
      <c r="J74" t="str">
        <f t="shared" si="11"/>
        <v>Yes</v>
      </c>
      <c r="K74" t="str">
        <f t="shared" si="12"/>
        <v>Yes</v>
      </c>
    </row>
    <row r="75" spans="1:11" x14ac:dyDescent="0.2">
      <c r="A75">
        <f t="shared" si="13"/>
        <v>73</v>
      </c>
      <c r="B75" s="29">
        <v>-904195.89300000004</v>
      </c>
      <c r="C75" s="32">
        <v>-904193.652</v>
      </c>
      <c r="D75" s="31">
        <v>-904201.41399999999</v>
      </c>
      <c r="E75" s="30">
        <v>-904195.71299999999</v>
      </c>
      <c r="F75" s="5">
        <f t="shared" si="7"/>
        <v>2.2410000000381842</v>
      </c>
      <c r="G75" s="5">
        <f t="shared" si="8"/>
        <v>-5.5209999999497086</v>
      </c>
      <c r="H75" s="5">
        <f t="shared" si="9"/>
        <v>0.18000000005122274</v>
      </c>
      <c r="I75" t="str">
        <f t="shared" si="10"/>
        <v>No</v>
      </c>
      <c r="J75" t="str">
        <f t="shared" si="11"/>
        <v>Yes</v>
      </c>
      <c r="K75" t="str">
        <f t="shared" si="12"/>
        <v>No</v>
      </c>
    </row>
    <row r="76" spans="1:11" x14ac:dyDescent="0.2">
      <c r="A76">
        <f t="shared" si="13"/>
        <v>74</v>
      </c>
      <c r="B76" s="29">
        <v>-904673.74600000004</v>
      </c>
      <c r="C76" s="32">
        <v>-904672.88500000001</v>
      </c>
      <c r="D76" s="31">
        <v>-904678.63600000006</v>
      </c>
      <c r="E76" s="30">
        <v>-904676.29599999997</v>
      </c>
      <c r="F76" s="5">
        <f t="shared" si="7"/>
        <v>0.86100000003352761</v>
      </c>
      <c r="G76" s="5">
        <f t="shared" si="8"/>
        <v>-4.8900000000139698</v>
      </c>
      <c r="H76" s="5">
        <f t="shared" si="9"/>
        <v>-2.5499999999301508</v>
      </c>
      <c r="I76" t="str">
        <f t="shared" si="10"/>
        <v>No</v>
      </c>
      <c r="J76" t="str">
        <f t="shared" si="11"/>
        <v>Yes</v>
      </c>
      <c r="K76" t="str">
        <f t="shared" si="12"/>
        <v>Yes</v>
      </c>
    </row>
    <row r="77" spans="1:11" x14ac:dyDescent="0.2">
      <c r="A77">
        <f t="shared" si="13"/>
        <v>75</v>
      </c>
      <c r="B77" s="29">
        <v>-905582.86800000002</v>
      </c>
      <c r="C77" s="32">
        <v>-905580.08499999996</v>
      </c>
      <c r="D77" s="31">
        <v>-905587.84400000004</v>
      </c>
      <c r="E77" s="30">
        <v>-905582.70900000003</v>
      </c>
      <c r="F77" s="5">
        <f t="shared" si="7"/>
        <v>2.7830000000540167</v>
      </c>
      <c r="G77" s="5">
        <f t="shared" si="8"/>
        <v>-4.9760000000242144</v>
      </c>
      <c r="H77" s="5">
        <f t="shared" si="9"/>
        <v>0.15899999998509884</v>
      </c>
      <c r="I77" t="str">
        <f t="shared" si="10"/>
        <v>No</v>
      </c>
      <c r="J77" t="str">
        <f t="shared" si="11"/>
        <v>Yes</v>
      </c>
      <c r="K77" t="str">
        <f t="shared" si="12"/>
        <v>No</v>
      </c>
    </row>
    <row r="78" spans="1:11" x14ac:dyDescent="0.2">
      <c r="A78">
        <f t="shared" si="13"/>
        <v>76</v>
      </c>
      <c r="B78" s="29">
        <v>-899798.59600000002</v>
      </c>
      <c r="C78" s="32">
        <v>-899790.67299999995</v>
      </c>
      <c r="D78" s="31">
        <v>-899798.34600000002</v>
      </c>
      <c r="E78" s="30">
        <v>-899796.83700000006</v>
      </c>
      <c r="F78" s="5">
        <f t="shared" si="7"/>
        <v>7.9230000000679865</v>
      </c>
      <c r="G78" s="5">
        <f t="shared" si="8"/>
        <v>0.25</v>
      </c>
      <c r="H78" s="5">
        <f t="shared" si="9"/>
        <v>1.7589999999618158</v>
      </c>
      <c r="I78" t="str">
        <f t="shared" si="10"/>
        <v>No</v>
      </c>
      <c r="J78" t="str">
        <f t="shared" si="11"/>
        <v>No</v>
      </c>
      <c r="K78" t="str">
        <f t="shared" si="12"/>
        <v>No</v>
      </c>
    </row>
    <row r="79" spans="1:11" x14ac:dyDescent="0.2">
      <c r="A79">
        <f t="shared" si="13"/>
        <v>77</v>
      </c>
      <c r="B79" s="29">
        <v>-905233.98699999996</v>
      </c>
      <c r="C79" s="32">
        <v>-905233.32200000004</v>
      </c>
      <c r="D79" s="31">
        <v>-905239.09100000001</v>
      </c>
      <c r="E79" s="30">
        <v>-905237.74600000004</v>
      </c>
      <c r="F79" s="5">
        <f t="shared" si="7"/>
        <v>0.66499999992083758</v>
      </c>
      <c r="G79" s="5">
        <f t="shared" si="8"/>
        <v>-5.1040000000502914</v>
      </c>
      <c r="H79" s="5">
        <f t="shared" si="9"/>
        <v>-3.7590000000782311</v>
      </c>
      <c r="I79" t="str">
        <f t="shared" si="10"/>
        <v>No</v>
      </c>
      <c r="J79" t="str">
        <f t="shared" si="11"/>
        <v>Yes</v>
      </c>
      <c r="K79" t="str">
        <f t="shared" si="12"/>
        <v>Yes</v>
      </c>
    </row>
    <row r="80" spans="1:11" x14ac:dyDescent="0.2">
      <c r="A80">
        <f t="shared" si="13"/>
        <v>78</v>
      </c>
      <c r="B80" s="29">
        <v>-900579.473</v>
      </c>
      <c r="C80" s="32">
        <v>-900577.84400000004</v>
      </c>
      <c r="D80" s="31">
        <v>-900585.51599999995</v>
      </c>
      <c r="E80" s="30">
        <v>-900589.16899999999</v>
      </c>
      <c r="F80" s="5">
        <f t="shared" si="7"/>
        <v>1.6289999999571592</v>
      </c>
      <c r="G80" s="5">
        <f t="shared" si="8"/>
        <v>-6.0429999999469146</v>
      </c>
      <c r="H80" s="5">
        <f t="shared" si="9"/>
        <v>-9.6959999999962747</v>
      </c>
      <c r="I80" t="str">
        <f t="shared" si="10"/>
        <v>No</v>
      </c>
      <c r="J80" t="str">
        <f t="shared" si="11"/>
        <v>Yes</v>
      </c>
      <c r="K80" t="str">
        <f t="shared" si="12"/>
        <v>Yes</v>
      </c>
    </row>
    <row r="81" spans="1:11" x14ac:dyDescent="0.2">
      <c r="A81">
        <f t="shared" si="13"/>
        <v>79</v>
      </c>
      <c r="B81" s="29">
        <v>-907310.01500000001</v>
      </c>
      <c r="C81" s="32">
        <v>-907309.22</v>
      </c>
      <c r="D81" s="31">
        <v>-907317.43599999999</v>
      </c>
      <c r="E81" s="30">
        <v>-907313.46400000004</v>
      </c>
      <c r="F81" s="5">
        <f t="shared" si="7"/>
        <v>0.79500000004190952</v>
      </c>
      <c r="G81" s="5">
        <f t="shared" si="8"/>
        <v>-7.4209999999729916</v>
      </c>
      <c r="H81" s="5">
        <f t="shared" si="9"/>
        <v>-3.4490000000223517</v>
      </c>
      <c r="I81" t="str">
        <f t="shared" si="10"/>
        <v>No</v>
      </c>
      <c r="J81" t="str">
        <f t="shared" si="11"/>
        <v>Yes</v>
      </c>
      <c r="K81" t="str">
        <f t="shared" si="12"/>
        <v>Yes</v>
      </c>
    </row>
    <row r="82" spans="1:11" x14ac:dyDescent="0.2">
      <c r="A82">
        <f t="shared" si="13"/>
        <v>80</v>
      </c>
      <c r="B82" s="29">
        <v>-902247.34100000001</v>
      </c>
      <c r="C82" s="32">
        <v>-902245.25100000005</v>
      </c>
      <c r="D82" s="31">
        <v>-902254.61399999994</v>
      </c>
      <c r="E82" s="30">
        <v>-902251.603</v>
      </c>
      <c r="F82" s="5">
        <f t="shared" si="7"/>
        <v>2.0899999999674037</v>
      </c>
      <c r="G82" s="5">
        <f t="shared" si="8"/>
        <v>-7.2729999999282882</v>
      </c>
      <c r="H82" s="5">
        <f t="shared" si="9"/>
        <v>-4.2619999999878928</v>
      </c>
      <c r="I82" t="str">
        <f t="shared" si="10"/>
        <v>No</v>
      </c>
      <c r="J82" t="str">
        <f t="shared" si="11"/>
        <v>Yes</v>
      </c>
      <c r="K82" t="str">
        <f t="shared" si="12"/>
        <v>Yes</v>
      </c>
    </row>
    <row r="83" spans="1:11" x14ac:dyDescent="0.2">
      <c r="A83">
        <f t="shared" si="13"/>
        <v>81</v>
      </c>
      <c r="B83" s="29">
        <v>-906534.28599999996</v>
      </c>
      <c r="C83" s="32">
        <v>-906533.76100000006</v>
      </c>
      <c r="D83" s="31">
        <v>-906542.54599999997</v>
      </c>
      <c r="E83" s="30">
        <v>-906539.86499999999</v>
      </c>
      <c r="F83" s="5">
        <f t="shared" si="7"/>
        <v>0.52499999990686774</v>
      </c>
      <c r="G83" s="5">
        <f t="shared" si="8"/>
        <v>-8.2600000000093132</v>
      </c>
      <c r="H83" s="5">
        <f t="shared" si="9"/>
        <v>-5.5790000000270084</v>
      </c>
      <c r="I83" t="str">
        <f t="shared" si="10"/>
        <v>No</v>
      </c>
      <c r="J83" t="str">
        <f t="shared" si="11"/>
        <v>Yes</v>
      </c>
      <c r="K83" t="str">
        <f t="shared" si="12"/>
        <v>Yes</v>
      </c>
    </row>
    <row r="84" spans="1:11" x14ac:dyDescent="0.2">
      <c r="A84">
        <f t="shared" si="13"/>
        <v>82</v>
      </c>
      <c r="B84" s="29">
        <v>-905250.41799999995</v>
      </c>
      <c r="C84" s="32">
        <v>-905244.94</v>
      </c>
      <c r="D84" s="31">
        <v>-905283.48499999999</v>
      </c>
      <c r="E84" s="30">
        <v>-905256.25399999996</v>
      </c>
      <c r="F84" s="5">
        <f t="shared" si="7"/>
        <v>5.478000000002794</v>
      </c>
      <c r="G84" s="5">
        <f t="shared" si="8"/>
        <v>-33.067000000039116</v>
      </c>
      <c r="H84" s="5">
        <f t="shared" si="9"/>
        <v>-5.8360000000102445</v>
      </c>
      <c r="I84" t="str">
        <f t="shared" si="10"/>
        <v>No</v>
      </c>
      <c r="J84" t="str">
        <f t="shared" si="11"/>
        <v>Yes</v>
      </c>
      <c r="K84" t="str">
        <f t="shared" si="12"/>
        <v>Yes</v>
      </c>
    </row>
    <row r="85" spans="1:11" x14ac:dyDescent="0.2">
      <c r="A85">
        <f t="shared" si="13"/>
        <v>83</v>
      </c>
      <c r="B85" s="29">
        <v>-901321.12</v>
      </c>
      <c r="C85" s="32">
        <v>-901319.74899999995</v>
      </c>
      <c r="D85" s="31">
        <v>-901332.63699999999</v>
      </c>
      <c r="E85" s="30">
        <v>-901322.05299999996</v>
      </c>
      <c r="F85" s="5">
        <f t="shared" si="7"/>
        <v>1.3710000000428408</v>
      </c>
      <c r="G85" s="5">
        <f t="shared" si="8"/>
        <v>-11.516999999992549</v>
      </c>
      <c r="H85" s="5">
        <f t="shared" si="9"/>
        <v>-0.93299999996088445</v>
      </c>
      <c r="I85" t="str">
        <f t="shared" si="10"/>
        <v>No</v>
      </c>
      <c r="J85" t="str">
        <f t="shared" si="11"/>
        <v>Yes</v>
      </c>
      <c r="K85" t="str">
        <f t="shared" si="12"/>
        <v>Yes</v>
      </c>
    </row>
    <row r="86" spans="1:11" x14ac:dyDescent="0.2">
      <c r="A86">
        <f t="shared" si="13"/>
        <v>84</v>
      </c>
      <c r="B86" s="29">
        <v>-903510.02399999998</v>
      </c>
      <c r="C86" s="32">
        <v>-903508.64</v>
      </c>
      <c r="D86" s="31">
        <v>-903519.97600000002</v>
      </c>
      <c r="E86" s="30">
        <v>-903513.36399999994</v>
      </c>
      <c r="F86" s="5">
        <f t="shared" si="7"/>
        <v>1.3839999999618158</v>
      </c>
      <c r="G86" s="5">
        <f t="shared" si="8"/>
        <v>-9.9520000000484288</v>
      </c>
      <c r="H86" s="5">
        <f t="shared" si="9"/>
        <v>-3.3399999999674037</v>
      </c>
      <c r="I86" t="str">
        <f t="shared" si="10"/>
        <v>No</v>
      </c>
      <c r="J86" t="str">
        <f t="shared" si="11"/>
        <v>Yes</v>
      </c>
      <c r="K86" t="str">
        <f t="shared" si="12"/>
        <v>Yes</v>
      </c>
    </row>
    <row r="87" spans="1:11" x14ac:dyDescent="0.2">
      <c r="A87">
        <f t="shared" si="13"/>
        <v>85</v>
      </c>
      <c r="B87" s="29">
        <v>-905968.66200000001</v>
      </c>
      <c r="C87" s="32">
        <v>-905964.15800000005</v>
      </c>
      <c r="D87" s="31">
        <v>-905972.75600000005</v>
      </c>
      <c r="E87" s="30">
        <v>-905965.50399999996</v>
      </c>
      <c r="F87" s="5">
        <f t="shared" si="7"/>
        <v>4.5039999999571592</v>
      </c>
      <c r="G87" s="5">
        <f t="shared" si="8"/>
        <v>-4.0940000000409782</v>
      </c>
      <c r="H87" s="5">
        <f t="shared" si="9"/>
        <v>3.1580000000540167</v>
      </c>
      <c r="I87" t="str">
        <f t="shared" si="10"/>
        <v>No</v>
      </c>
      <c r="J87" t="str">
        <f t="shared" si="11"/>
        <v>Yes</v>
      </c>
      <c r="K87" t="str">
        <f t="shared" si="12"/>
        <v>No</v>
      </c>
    </row>
    <row r="88" spans="1:11" x14ac:dyDescent="0.2">
      <c r="A88">
        <f t="shared" si="13"/>
        <v>86</v>
      </c>
      <c r="B88" s="29">
        <v>-902813.98</v>
      </c>
      <c r="C88" s="32">
        <v>-902811.17200000002</v>
      </c>
      <c r="D88" s="31">
        <v>-902822.95799999998</v>
      </c>
      <c r="E88" s="30">
        <v>-902811.723</v>
      </c>
      <c r="F88" s="5">
        <f t="shared" si="7"/>
        <v>2.8079999999608845</v>
      </c>
      <c r="G88" s="5">
        <f t="shared" si="8"/>
        <v>-8.978000000002794</v>
      </c>
      <c r="H88" s="5">
        <f t="shared" si="9"/>
        <v>2.2569999999832362</v>
      </c>
      <c r="I88" t="str">
        <f t="shared" si="10"/>
        <v>No</v>
      </c>
      <c r="J88" t="str">
        <f t="shared" si="11"/>
        <v>Yes</v>
      </c>
      <c r="K88" t="str">
        <f t="shared" si="12"/>
        <v>No</v>
      </c>
    </row>
    <row r="89" spans="1:11" x14ac:dyDescent="0.2">
      <c r="A89">
        <f t="shared" si="13"/>
        <v>87</v>
      </c>
      <c r="B89" s="29">
        <v>-902670.11699999997</v>
      </c>
      <c r="C89" s="32">
        <v>-902669.09400000004</v>
      </c>
      <c r="D89" s="31">
        <v>-902677.21900000004</v>
      </c>
      <c r="E89" s="30">
        <v>-902672.696</v>
      </c>
      <c r="F89" s="5">
        <f t="shared" si="7"/>
        <v>1.0229999999282882</v>
      </c>
      <c r="G89" s="5">
        <f t="shared" si="8"/>
        <v>-7.1020000000717118</v>
      </c>
      <c r="H89" s="5">
        <f t="shared" si="9"/>
        <v>-2.5790000000270084</v>
      </c>
      <c r="I89" t="str">
        <f t="shared" si="10"/>
        <v>No</v>
      </c>
      <c r="J89" t="str">
        <f t="shared" si="11"/>
        <v>Yes</v>
      </c>
      <c r="K89" t="str">
        <f t="shared" si="12"/>
        <v>Yes</v>
      </c>
    </row>
    <row r="90" spans="1:11" x14ac:dyDescent="0.2">
      <c r="A90">
        <f t="shared" si="13"/>
        <v>88</v>
      </c>
      <c r="B90" s="29">
        <v>-905177.59699999995</v>
      </c>
      <c r="C90" s="32">
        <v>-905175.72699999996</v>
      </c>
      <c r="D90" s="31">
        <v>-905188.49300000002</v>
      </c>
      <c r="E90" s="30">
        <v>-905178.93900000001</v>
      </c>
      <c r="F90" s="5">
        <f t="shared" si="7"/>
        <v>1.8699999999953434</v>
      </c>
      <c r="G90" s="5">
        <f t="shared" si="8"/>
        <v>-10.896000000066124</v>
      </c>
      <c r="H90" s="5">
        <f t="shared" si="9"/>
        <v>-1.3420000000623986</v>
      </c>
      <c r="I90" t="str">
        <f t="shared" si="10"/>
        <v>No</v>
      </c>
      <c r="J90" t="str">
        <f t="shared" si="11"/>
        <v>Yes</v>
      </c>
      <c r="K90" t="str">
        <f t="shared" si="12"/>
        <v>Yes</v>
      </c>
    </row>
    <row r="91" spans="1:11" x14ac:dyDescent="0.2">
      <c r="A91">
        <f t="shared" si="13"/>
        <v>89</v>
      </c>
      <c r="B91" s="29">
        <v>-906592.10600000003</v>
      </c>
      <c r="C91" s="32">
        <v>-906585.13</v>
      </c>
      <c r="D91" s="31">
        <v>-906593.04200000002</v>
      </c>
      <c r="E91" s="30">
        <v>-906596.48499999999</v>
      </c>
      <c r="F91" s="5">
        <f t="shared" si="7"/>
        <v>6.9760000000242144</v>
      </c>
      <c r="G91" s="5">
        <f t="shared" si="8"/>
        <v>-0.93599999998696148</v>
      </c>
      <c r="H91" s="5">
        <f t="shared" si="9"/>
        <v>-4.3789999999571592</v>
      </c>
      <c r="I91" t="str">
        <f t="shared" si="10"/>
        <v>No</v>
      </c>
      <c r="J91" t="str">
        <f t="shared" si="11"/>
        <v>Yes</v>
      </c>
      <c r="K91" t="str">
        <f t="shared" si="12"/>
        <v>Yes</v>
      </c>
    </row>
    <row r="92" spans="1:11" x14ac:dyDescent="0.2">
      <c r="A92">
        <f t="shared" si="13"/>
        <v>90</v>
      </c>
      <c r="B92" s="29">
        <v>-905545.27899999998</v>
      </c>
      <c r="C92" s="32">
        <v>-905541.277</v>
      </c>
      <c r="D92" s="31">
        <v>-905550.00399999996</v>
      </c>
      <c r="E92" s="30">
        <v>-905542.95400000003</v>
      </c>
      <c r="F92" s="5">
        <f t="shared" si="7"/>
        <v>4.0019999999785796</v>
      </c>
      <c r="G92" s="5">
        <f t="shared" si="8"/>
        <v>-4.7249999999767169</v>
      </c>
      <c r="H92" s="5">
        <f t="shared" si="9"/>
        <v>2.3249999999534339</v>
      </c>
      <c r="I92" t="str">
        <f t="shared" si="10"/>
        <v>No</v>
      </c>
      <c r="J92" t="str">
        <f t="shared" si="11"/>
        <v>Yes</v>
      </c>
      <c r="K92" t="str">
        <f t="shared" si="12"/>
        <v>No</v>
      </c>
    </row>
    <row r="93" spans="1:11" x14ac:dyDescent="0.2">
      <c r="A93">
        <f t="shared" si="13"/>
        <v>91</v>
      </c>
      <c r="B93" s="29">
        <v>-907699.05599999998</v>
      </c>
      <c r="C93" s="32">
        <v>-907696.65099999995</v>
      </c>
      <c r="D93" s="31">
        <v>-907707.96600000001</v>
      </c>
      <c r="E93" s="30">
        <v>-907699.83600000001</v>
      </c>
      <c r="F93" s="5">
        <f t="shared" si="7"/>
        <v>2.4050000000279397</v>
      </c>
      <c r="G93" s="5">
        <f t="shared" si="8"/>
        <v>-8.9100000000325963</v>
      </c>
      <c r="H93" s="5">
        <f t="shared" si="9"/>
        <v>-0.78000000002793968</v>
      </c>
      <c r="I93" t="str">
        <f t="shared" si="10"/>
        <v>No</v>
      </c>
      <c r="J93" t="str">
        <f t="shared" si="11"/>
        <v>Yes</v>
      </c>
      <c r="K93" t="str">
        <f t="shared" si="12"/>
        <v>Yes</v>
      </c>
    </row>
    <row r="94" spans="1:11" x14ac:dyDescent="0.2">
      <c r="A94">
        <f t="shared" si="13"/>
        <v>92</v>
      </c>
      <c r="B94" s="29">
        <v>-899855.36199999996</v>
      </c>
      <c r="C94" s="32">
        <v>-899851.00199999998</v>
      </c>
      <c r="D94" s="31">
        <v>-899863.05299999996</v>
      </c>
      <c r="E94" s="30">
        <v>-899853.65099999995</v>
      </c>
      <c r="F94" s="5">
        <f t="shared" si="7"/>
        <v>4.3599999999860302</v>
      </c>
      <c r="G94" s="5">
        <f t="shared" si="8"/>
        <v>-7.6909999999916181</v>
      </c>
      <c r="H94" s="5">
        <f t="shared" si="9"/>
        <v>1.7110000000102445</v>
      </c>
      <c r="I94" t="str">
        <f t="shared" si="10"/>
        <v>No</v>
      </c>
      <c r="J94" t="str">
        <f t="shared" si="11"/>
        <v>Yes</v>
      </c>
      <c r="K94" t="str">
        <f t="shared" si="12"/>
        <v>No</v>
      </c>
    </row>
    <row r="95" spans="1:11" x14ac:dyDescent="0.2">
      <c r="A95">
        <f t="shared" si="13"/>
        <v>93</v>
      </c>
      <c r="B95" s="29">
        <v>-906788.86800000002</v>
      </c>
      <c r="C95" s="32">
        <v>-906788.03399999999</v>
      </c>
      <c r="D95" s="31">
        <v>-906794.93099999998</v>
      </c>
      <c r="E95" s="30">
        <v>-906791.05200000003</v>
      </c>
      <c r="F95" s="5">
        <f t="shared" si="7"/>
        <v>0.83400000003166497</v>
      </c>
      <c r="G95" s="5">
        <f t="shared" si="8"/>
        <v>-6.0629999999655411</v>
      </c>
      <c r="H95" s="5">
        <f t="shared" si="9"/>
        <v>-2.1840000000083819</v>
      </c>
      <c r="I95" t="str">
        <f t="shared" si="10"/>
        <v>No</v>
      </c>
      <c r="J95" t="str">
        <f t="shared" si="11"/>
        <v>Yes</v>
      </c>
      <c r="K95" t="str">
        <f t="shared" si="12"/>
        <v>Yes</v>
      </c>
    </row>
    <row r="96" spans="1:11" x14ac:dyDescent="0.2">
      <c r="A96">
        <f t="shared" si="13"/>
        <v>94</v>
      </c>
      <c r="B96" s="29">
        <v>-905234.049</v>
      </c>
      <c r="C96" s="32">
        <v>-905233.03399999999</v>
      </c>
      <c r="D96" s="31">
        <v>-905260.56400000001</v>
      </c>
      <c r="E96" s="30">
        <v>-905236.10400000005</v>
      </c>
      <c r="F96" s="5">
        <f t="shared" si="7"/>
        <v>1.0150000000139698</v>
      </c>
      <c r="G96" s="5">
        <f t="shared" si="8"/>
        <v>-26.51500000001397</v>
      </c>
      <c r="H96" s="5">
        <f t="shared" si="9"/>
        <v>-2.0550000000512227</v>
      </c>
      <c r="I96" t="str">
        <f t="shared" si="10"/>
        <v>No</v>
      </c>
      <c r="J96" t="str">
        <f t="shared" si="11"/>
        <v>Yes</v>
      </c>
      <c r="K96" t="str">
        <f t="shared" si="12"/>
        <v>Yes</v>
      </c>
    </row>
    <row r="97" spans="1:11" x14ac:dyDescent="0.2">
      <c r="A97">
        <f t="shared" si="13"/>
        <v>95</v>
      </c>
      <c r="B97" s="29">
        <v>-901264.99100000004</v>
      </c>
      <c r="C97" s="32">
        <v>-901264.33600000001</v>
      </c>
      <c r="D97" s="31">
        <v>-901273.19400000002</v>
      </c>
      <c r="E97" s="30">
        <v>-901268.77099999995</v>
      </c>
      <c r="F97" s="5">
        <f t="shared" si="7"/>
        <v>0.65500000002793968</v>
      </c>
      <c r="G97" s="5">
        <f t="shared" si="8"/>
        <v>-8.2029999999795109</v>
      </c>
      <c r="H97" s="5">
        <f t="shared" si="9"/>
        <v>-3.7799999999115244</v>
      </c>
      <c r="I97" t="str">
        <f t="shared" si="10"/>
        <v>No</v>
      </c>
      <c r="J97" t="str">
        <f t="shared" si="11"/>
        <v>Yes</v>
      </c>
      <c r="K97" t="str">
        <f t="shared" si="12"/>
        <v>Yes</v>
      </c>
    </row>
    <row r="98" spans="1:11" x14ac:dyDescent="0.2">
      <c r="A98">
        <f t="shared" si="13"/>
        <v>96</v>
      </c>
      <c r="B98" s="29">
        <v>-903461.402</v>
      </c>
      <c r="C98" s="32">
        <v>-903459.97600000002</v>
      </c>
      <c r="D98" s="31">
        <v>-903467.31700000004</v>
      </c>
      <c r="E98" s="30">
        <v>-903465.87600000005</v>
      </c>
      <c r="F98" s="5">
        <f t="shared" si="7"/>
        <v>1.4259999999776483</v>
      </c>
      <c r="G98" s="5">
        <f t="shared" si="8"/>
        <v>-5.9150000000372529</v>
      </c>
      <c r="H98" s="5">
        <f t="shared" si="9"/>
        <v>-4.4740000000456348</v>
      </c>
      <c r="I98" t="str">
        <f t="shared" si="10"/>
        <v>No</v>
      </c>
      <c r="J98" t="str">
        <f t="shared" si="11"/>
        <v>Yes</v>
      </c>
      <c r="K98" t="str">
        <f t="shared" si="12"/>
        <v>Yes</v>
      </c>
    </row>
    <row r="99" spans="1:11" x14ac:dyDescent="0.2">
      <c r="A99">
        <f t="shared" si="13"/>
        <v>97</v>
      </c>
      <c r="B99" s="29">
        <v>-904607.43700000003</v>
      </c>
      <c r="C99" s="32">
        <v>-904606.89199999999</v>
      </c>
      <c r="D99" s="31">
        <v>-904613.72699999996</v>
      </c>
      <c r="E99" s="30">
        <v>-904611.10800000001</v>
      </c>
      <c r="F99" s="5">
        <f t="shared" si="7"/>
        <v>0.54500000004190952</v>
      </c>
      <c r="G99" s="5">
        <f t="shared" si="8"/>
        <v>-6.2899999999208376</v>
      </c>
      <c r="H99" s="5">
        <f t="shared" si="9"/>
        <v>-3.6709999999729916</v>
      </c>
      <c r="I99" t="str">
        <f t="shared" si="10"/>
        <v>No</v>
      </c>
      <c r="J99" t="str">
        <f t="shared" si="11"/>
        <v>Yes</v>
      </c>
      <c r="K99" t="str">
        <f t="shared" si="12"/>
        <v>Yes</v>
      </c>
    </row>
    <row r="100" spans="1:11" x14ac:dyDescent="0.2">
      <c r="A100">
        <f t="shared" si="13"/>
        <v>98</v>
      </c>
      <c r="B100" s="29">
        <v>-905386.84299999999</v>
      </c>
      <c r="C100" s="32">
        <v>-905385.73100000003</v>
      </c>
      <c r="D100" s="31">
        <v>-905394.42799999996</v>
      </c>
      <c r="E100" s="30">
        <v>-905388.29299999995</v>
      </c>
      <c r="F100" s="5">
        <f t="shared" si="7"/>
        <v>1.1119999999646097</v>
      </c>
      <c r="G100" s="5">
        <f t="shared" si="8"/>
        <v>-7.5849999999627471</v>
      </c>
      <c r="H100" s="5">
        <f t="shared" si="9"/>
        <v>-1.4499999999534339</v>
      </c>
      <c r="I100" t="str">
        <f t="shared" si="10"/>
        <v>No</v>
      </c>
      <c r="J100" t="str">
        <f t="shared" si="11"/>
        <v>Yes</v>
      </c>
      <c r="K100" t="str">
        <f t="shared" si="12"/>
        <v>Yes</v>
      </c>
    </row>
    <row r="101" spans="1:11" x14ac:dyDescent="0.2">
      <c r="A101">
        <f t="shared" si="13"/>
        <v>99</v>
      </c>
      <c r="B101" s="29">
        <v>-903570.05299999996</v>
      </c>
      <c r="C101" s="32">
        <v>-903564.47</v>
      </c>
      <c r="D101" s="31">
        <v>-903583.97900000005</v>
      </c>
      <c r="E101" s="30">
        <v>-903570.12300000002</v>
      </c>
      <c r="F101" s="5">
        <f t="shared" si="7"/>
        <v>5.5829999999841675</v>
      </c>
      <c r="G101" s="5">
        <f t="shared" si="8"/>
        <v>-13.926000000094064</v>
      </c>
      <c r="H101" s="5">
        <f t="shared" si="9"/>
        <v>-7.000000006519258E-2</v>
      </c>
      <c r="I101" t="str">
        <f t="shared" si="10"/>
        <v>No</v>
      </c>
      <c r="J101" t="str">
        <f t="shared" si="11"/>
        <v>Yes</v>
      </c>
      <c r="K101" t="str">
        <f t="shared" si="12"/>
        <v>Yes</v>
      </c>
    </row>
    <row r="102" spans="1:11" x14ac:dyDescent="0.2">
      <c r="C102" s="3"/>
      <c r="D102" s="3"/>
      <c r="E102" s="2"/>
      <c r="F102" s="2"/>
      <c r="G102" s="2"/>
      <c r="H102" s="2"/>
      <c r="I102" s="1" t="s">
        <v>41</v>
      </c>
      <c r="J102" s="1" t="s">
        <v>41</v>
      </c>
      <c r="K102" s="1" t="s">
        <v>41</v>
      </c>
    </row>
    <row r="103" spans="1:11" x14ac:dyDescent="0.2">
      <c r="E103" s="1" t="s">
        <v>11</v>
      </c>
      <c r="F103" s="4">
        <f>AVERAGE(F2:F101)</f>
        <v>2.3534199999994598</v>
      </c>
      <c r="G103" s="4">
        <f t="shared" ref="G103:H103" si="14">AVERAGE(G2:G101)</f>
        <v>-7.9720100000023377</v>
      </c>
      <c r="H103" s="4">
        <f t="shared" si="14"/>
        <v>-2.5181200000015087</v>
      </c>
      <c r="I103">
        <f>COUNTIF(I2:I101,"Yes")</f>
        <v>0</v>
      </c>
      <c r="J103">
        <f t="shared" ref="J103:K103" si="15">COUNTIF(J2:J101,"Yes")</f>
        <v>99</v>
      </c>
      <c r="K103">
        <f t="shared" si="15"/>
        <v>78</v>
      </c>
    </row>
    <row r="104" spans="1:11" x14ac:dyDescent="0.2">
      <c r="E104" s="1" t="s">
        <v>12</v>
      </c>
      <c r="F104" s="4">
        <f>STDEV(F2:F101)</f>
        <v>1.6886945599431433</v>
      </c>
      <c r="G104" s="4">
        <f t="shared" ref="G104:H104" si="16">STDEV(G2:G101)</f>
        <v>6.5131024082045528</v>
      </c>
      <c r="H104" s="4">
        <f t="shared" si="16"/>
        <v>3.3974376211402091</v>
      </c>
    </row>
    <row r="105" spans="1:11" x14ac:dyDescent="0.2">
      <c r="E105" s="1" t="s">
        <v>26</v>
      </c>
      <c r="F105" s="4">
        <f>MIN(F2:F101)</f>
        <v>0.29799999995157123</v>
      </c>
      <c r="G105" s="4">
        <f t="shared" ref="G105:H105" si="17">MIN(G2:G101)</f>
        <v>-36.743999999947846</v>
      </c>
      <c r="H105" s="4">
        <f t="shared" si="17"/>
        <v>-11.826999999932013</v>
      </c>
    </row>
    <row r="106" spans="1:11" x14ac:dyDescent="0.2">
      <c r="E106" s="1" t="s">
        <v>27</v>
      </c>
      <c r="F106" s="4">
        <f>MAX(F2:F101)</f>
        <v>7.9230000000679865</v>
      </c>
      <c r="G106" s="4">
        <f t="shared" ref="G106:H106" si="18">MAX(G2:G101)</f>
        <v>0.25</v>
      </c>
      <c r="H106" s="4">
        <f t="shared" si="18"/>
        <v>5.6259999999310821</v>
      </c>
    </row>
    <row r="107" spans="1:11" x14ac:dyDescent="0.2">
      <c r="E107" s="1" t="s">
        <v>28</v>
      </c>
      <c r="F107" s="4">
        <f>MEDIAN(F2:F101)</f>
        <v>1.8924999999580905</v>
      </c>
      <c r="G107" s="4">
        <f t="shared" ref="G107:H107" si="19">MEDIAN(G2:G101)</f>
        <v>-6.3679999999585561</v>
      </c>
      <c r="H107" s="4">
        <f t="shared" si="19"/>
        <v>-2.4904999999562278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workbookViewId="0">
      <selection activeCell="B103" sqref="B103"/>
    </sheetView>
  </sheetViews>
  <sheetFormatPr baseColWidth="10" defaultRowHeight="16" x14ac:dyDescent="0.2"/>
  <cols>
    <col min="1" max="1" width="8.5" bestFit="1" customWidth="1"/>
    <col min="2" max="3" width="8.83203125" customWidth="1"/>
    <col min="4" max="4" width="8.83203125" bestFit="1" customWidth="1"/>
  </cols>
  <sheetData>
    <row r="1" spans="1:4" x14ac:dyDescent="0.2">
      <c r="A1" s="1" t="s">
        <v>10</v>
      </c>
      <c r="B1" s="1" t="s">
        <v>31</v>
      </c>
      <c r="C1" s="1" t="s">
        <v>36</v>
      </c>
      <c r="D1" s="1" t="s">
        <v>37</v>
      </c>
    </row>
    <row r="2" spans="1:4" x14ac:dyDescent="0.2">
      <c r="A2">
        <v>0</v>
      </c>
      <c r="B2" s="4">
        <v>442.334</v>
      </c>
      <c r="C2" s="7">
        <v>174.50200000000001</v>
      </c>
      <c r="D2" s="4">
        <v>960.04399999999998</v>
      </c>
    </row>
    <row r="3" spans="1:4" x14ac:dyDescent="0.2">
      <c r="A3">
        <f>A2+1</f>
        <v>1</v>
      </c>
      <c r="B3" s="4">
        <v>441.64800000000002</v>
      </c>
      <c r="C3" s="7">
        <v>212.471</v>
      </c>
      <c r="D3" s="4">
        <v>1140.01</v>
      </c>
    </row>
    <row r="4" spans="1:4" x14ac:dyDescent="0.2">
      <c r="A4">
        <f t="shared" ref="A4:A67" si="0">A3+1</f>
        <v>2</v>
      </c>
      <c r="B4" s="4">
        <v>587.548</v>
      </c>
      <c r="C4" s="7">
        <v>200.37899999999999</v>
      </c>
      <c r="D4" s="4">
        <v>1083.972</v>
      </c>
    </row>
    <row r="5" spans="1:4" x14ac:dyDescent="0.2">
      <c r="A5">
        <f t="shared" si="0"/>
        <v>3</v>
      </c>
      <c r="B5" s="4">
        <v>610.76300000000003</v>
      </c>
      <c r="C5" s="7">
        <v>152.16</v>
      </c>
      <c r="D5" s="4">
        <v>1103.645</v>
      </c>
    </row>
    <row r="6" spans="1:4" x14ac:dyDescent="0.2">
      <c r="A6">
        <f t="shared" si="0"/>
        <v>4</v>
      </c>
      <c r="B6" s="4">
        <v>601.88800000000003</v>
      </c>
      <c r="C6" s="7">
        <v>332.28</v>
      </c>
      <c r="D6" s="4">
        <v>1354.605</v>
      </c>
    </row>
    <row r="7" spans="1:4" x14ac:dyDescent="0.2">
      <c r="A7">
        <f t="shared" si="0"/>
        <v>5</v>
      </c>
      <c r="B7" s="4">
        <v>559.57299999999998</v>
      </c>
      <c r="C7" s="7">
        <v>1459.222</v>
      </c>
      <c r="D7" s="4">
        <v>1342.972</v>
      </c>
    </row>
    <row r="8" spans="1:4" x14ac:dyDescent="0.2">
      <c r="A8">
        <f t="shared" si="0"/>
        <v>6</v>
      </c>
      <c r="B8" s="4">
        <v>477.79599999999999</v>
      </c>
      <c r="C8" s="7">
        <v>634.51900000000001</v>
      </c>
      <c r="D8" s="4">
        <v>1339.3420000000001</v>
      </c>
    </row>
    <row r="9" spans="1:4" x14ac:dyDescent="0.2">
      <c r="A9">
        <f t="shared" si="0"/>
        <v>7</v>
      </c>
      <c r="B9" s="4">
        <v>412.202</v>
      </c>
      <c r="C9" s="7">
        <v>629.66300000000001</v>
      </c>
      <c r="D9" s="4">
        <v>1378.9860000000001</v>
      </c>
    </row>
    <row r="10" spans="1:4" x14ac:dyDescent="0.2">
      <c r="A10">
        <f t="shared" si="0"/>
        <v>8</v>
      </c>
      <c r="B10" s="4">
        <v>568.13099999999997</v>
      </c>
      <c r="C10" s="7">
        <v>431.45800000000003</v>
      </c>
      <c r="D10" s="4">
        <v>1365.0930000000001</v>
      </c>
    </row>
    <row r="11" spans="1:4" x14ac:dyDescent="0.2">
      <c r="A11">
        <f t="shared" si="0"/>
        <v>9</v>
      </c>
      <c r="B11" s="4">
        <v>498.62099999999998</v>
      </c>
      <c r="C11" s="7">
        <v>274.39699999999999</v>
      </c>
      <c r="D11" s="4">
        <v>1408.9490000000001</v>
      </c>
    </row>
    <row r="12" spans="1:4" x14ac:dyDescent="0.2">
      <c r="A12">
        <f t="shared" si="0"/>
        <v>10</v>
      </c>
      <c r="B12" s="4">
        <v>425.34</v>
      </c>
      <c r="C12" s="7">
        <v>608.18600000000004</v>
      </c>
      <c r="D12" s="4">
        <v>1366.52</v>
      </c>
    </row>
    <row r="13" spans="1:4" x14ac:dyDescent="0.2">
      <c r="A13">
        <f t="shared" si="0"/>
        <v>11</v>
      </c>
      <c r="B13" s="4">
        <v>466.87900000000002</v>
      </c>
      <c r="C13" s="7">
        <v>229.11199999999999</v>
      </c>
      <c r="D13" s="4">
        <v>1395.7249999999999</v>
      </c>
    </row>
    <row r="14" spans="1:4" x14ac:dyDescent="0.2">
      <c r="A14">
        <f t="shared" si="0"/>
        <v>12</v>
      </c>
      <c r="B14" s="4">
        <v>564.59299999999996</v>
      </c>
      <c r="C14" s="7">
        <v>1443.4559999999999</v>
      </c>
      <c r="D14" s="4">
        <v>1318.0250000000001</v>
      </c>
    </row>
    <row r="15" spans="1:4" x14ac:dyDescent="0.2">
      <c r="A15">
        <f t="shared" si="0"/>
        <v>13</v>
      </c>
      <c r="B15" s="4">
        <v>539.79700000000003</v>
      </c>
      <c r="C15" s="7">
        <v>239.64099999999999</v>
      </c>
      <c r="D15" s="4">
        <v>1280.404</v>
      </c>
    </row>
    <row r="16" spans="1:4" x14ac:dyDescent="0.2">
      <c r="A16">
        <f t="shared" si="0"/>
        <v>14</v>
      </c>
      <c r="B16" s="4">
        <v>394.71199999999999</v>
      </c>
      <c r="C16" s="7">
        <v>134.34299999999999</v>
      </c>
      <c r="D16" s="4">
        <v>1289.0340000000001</v>
      </c>
    </row>
    <row r="17" spans="1:4" x14ac:dyDescent="0.2">
      <c r="A17">
        <f t="shared" si="0"/>
        <v>15</v>
      </c>
      <c r="B17" s="4">
        <v>516.38300000000004</v>
      </c>
      <c r="C17" s="7">
        <v>759.23500000000001</v>
      </c>
      <c r="D17" s="4">
        <v>1301.9929999999999</v>
      </c>
    </row>
    <row r="18" spans="1:4" x14ac:dyDescent="0.2">
      <c r="A18">
        <f t="shared" si="0"/>
        <v>16</v>
      </c>
      <c r="B18" s="4">
        <v>467.041</v>
      </c>
      <c r="C18" s="7">
        <v>246.97900000000001</v>
      </c>
      <c r="D18" s="4">
        <v>1111.8109999999999</v>
      </c>
    </row>
    <row r="19" spans="1:4" x14ac:dyDescent="0.2">
      <c r="A19">
        <f t="shared" si="0"/>
        <v>17</v>
      </c>
      <c r="B19" s="4">
        <v>487.75200000000001</v>
      </c>
      <c r="C19" s="7">
        <v>782.09299999999996</v>
      </c>
      <c r="D19" s="4">
        <v>1034.2139999999999</v>
      </c>
    </row>
    <row r="20" spans="1:4" x14ac:dyDescent="0.2">
      <c r="A20">
        <f t="shared" si="0"/>
        <v>18</v>
      </c>
      <c r="B20" s="4">
        <v>481.25700000000001</v>
      </c>
      <c r="C20" s="7">
        <v>504.38299999999998</v>
      </c>
      <c r="D20" s="4">
        <v>1154.6189999999999</v>
      </c>
    </row>
    <row r="21" spans="1:4" x14ac:dyDescent="0.2">
      <c r="A21">
        <f t="shared" si="0"/>
        <v>19</v>
      </c>
      <c r="B21" s="4">
        <v>429.73599999999999</v>
      </c>
      <c r="C21" s="7">
        <v>613.096</v>
      </c>
      <c r="D21" s="4">
        <v>1114.4870000000001</v>
      </c>
    </row>
    <row r="22" spans="1:4" x14ac:dyDescent="0.2">
      <c r="A22">
        <f t="shared" si="0"/>
        <v>20</v>
      </c>
      <c r="B22" s="4">
        <v>410.49799999999999</v>
      </c>
      <c r="C22" s="7">
        <v>183.779</v>
      </c>
      <c r="D22" s="4">
        <v>1148.0440000000001</v>
      </c>
    </row>
    <row r="23" spans="1:4" x14ac:dyDescent="0.2">
      <c r="A23">
        <f t="shared" si="0"/>
        <v>21</v>
      </c>
      <c r="B23" s="4">
        <v>556.22699999999998</v>
      </c>
      <c r="C23" s="7">
        <v>185.297</v>
      </c>
      <c r="D23" s="4">
        <v>1135.9290000000001</v>
      </c>
    </row>
    <row r="24" spans="1:4" x14ac:dyDescent="0.2">
      <c r="A24">
        <f t="shared" si="0"/>
        <v>22</v>
      </c>
      <c r="B24" s="4">
        <v>406.70499999999998</v>
      </c>
      <c r="C24" s="7">
        <v>342.81799999999998</v>
      </c>
      <c r="D24" s="4">
        <v>1128.2360000000001</v>
      </c>
    </row>
    <row r="25" spans="1:4" x14ac:dyDescent="0.2">
      <c r="A25">
        <f t="shared" si="0"/>
        <v>23</v>
      </c>
      <c r="B25" s="4">
        <v>606.58100000000002</v>
      </c>
      <c r="C25" s="7">
        <v>526.72400000000005</v>
      </c>
      <c r="D25" s="4">
        <v>1141.896</v>
      </c>
    </row>
    <row r="26" spans="1:4" x14ac:dyDescent="0.2">
      <c r="A26">
        <f t="shared" si="0"/>
        <v>24</v>
      </c>
      <c r="B26" s="4">
        <v>612.17700000000002</v>
      </c>
      <c r="C26" s="7">
        <v>331.20400000000001</v>
      </c>
      <c r="D26" s="4">
        <v>1114.8140000000001</v>
      </c>
    </row>
    <row r="27" spans="1:4" x14ac:dyDescent="0.2">
      <c r="A27">
        <f t="shared" si="0"/>
        <v>25</v>
      </c>
      <c r="B27" s="4">
        <v>448.44400000000002</v>
      </c>
      <c r="C27" s="7">
        <v>322.75799999999998</v>
      </c>
      <c r="D27" s="4">
        <v>1145.2190000000001</v>
      </c>
    </row>
    <row r="28" spans="1:4" x14ac:dyDescent="0.2">
      <c r="A28">
        <f t="shared" si="0"/>
        <v>26</v>
      </c>
      <c r="B28" s="4">
        <v>442.59399999999999</v>
      </c>
      <c r="C28" s="7">
        <v>421.012</v>
      </c>
      <c r="D28" s="4">
        <v>1142.952</v>
      </c>
    </row>
    <row r="29" spans="1:4" x14ac:dyDescent="0.2">
      <c r="A29">
        <f t="shared" si="0"/>
        <v>27</v>
      </c>
      <c r="B29" s="4">
        <v>625.71900000000005</v>
      </c>
      <c r="C29" s="7">
        <v>190.595</v>
      </c>
      <c r="D29" s="4">
        <v>1160.4880000000001</v>
      </c>
    </row>
    <row r="30" spans="1:4" x14ac:dyDescent="0.2">
      <c r="A30">
        <f t="shared" si="0"/>
        <v>28</v>
      </c>
      <c r="B30" s="4">
        <v>707.97799999999995</v>
      </c>
      <c r="C30" s="7">
        <v>329.87700000000001</v>
      </c>
      <c r="D30" s="4">
        <v>1103.3520000000001</v>
      </c>
    </row>
    <row r="31" spans="1:4" x14ac:dyDescent="0.2">
      <c r="A31">
        <f t="shared" si="0"/>
        <v>29</v>
      </c>
      <c r="B31" s="4">
        <v>671.80100000000004</v>
      </c>
      <c r="C31" s="7">
        <v>329.20800000000003</v>
      </c>
      <c r="D31" s="4">
        <v>1127.348</v>
      </c>
    </row>
    <row r="32" spans="1:4" x14ac:dyDescent="0.2">
      <c r="A32">
        <f t="shared" si="0"/>
        <v>30</v>
      </c>
      <c r="B32" s="4">
        <v>374.73599999999999</v>
      </c>
      <c r="C32" s="7">
        <v>227.06</v>
      </c>
      <c r="D32" s="4">
        <v>1143.463</v>
      </c>
    </row>
    <row r="33" spans="1:4" x14ac:dyDescent="0.2">
      <c r="A33">
        <f t="shared" si="0"/>
        <v>31</v>
      </c>
      <c r="B33" s="4">
        <v>482.40300000000002</v>
      </c>
      <c r="C33" s="7">
        <v>437.08100000000002</v>
      </c>
      <c r="D33" s="4">
        <v>1180.6669999999999</v>
      </c>
    </row>
    <row r="34" spans="1:4" x14ac:dyDescent="0.2">
      <c r="A34">
        <f t="shared" si="0"/>
        <v>32</v>
      </c>
      <c r="B34" s="4">
        <v>618.59</v>
      </c>
      <c r="C34" s="7">
        <v>355.82900000000001</v>
      </c>
      <c r="D34" s="4">
        <v>1188.422</v>
      </c>
    </row>
    <row r="35" spans="1:4" x14ac:dyDescent="0.2">
      <c r="A35">
        <f t="shared" si="0"/>
        <v>33</v>
      </c>
      <c r="B35" s="4">
        <v>335.65100000000001</v>
      </c>
      <c r="C35" s="7">
        <v>254.917</v>
      </c>
      <c r="D35" s="4">
        <v>1137.07</v>
      </c>
    </row>
    <row r="36" spans="1:4" x14ac:dyDescent="0.2">
      <c r="A36">
        <f t="shared" si="0"/>
        <v>34</v>
      </c>
      <c r="B36" s="4">
        <v>546.37599999999998</v>
      </c>
      <c r="C36" s="7">
        <v>339.61700000000002</v>
      </c>
      <c r="D36" s="4">
        <v>1190.739</v>
      </c>
    </row>
    <row r="37" spans="1:4" x14ac:dyDescent="0.2">
      <c r="A37">
        <f t="shared" si="0"/>
        <v>35</v>
      </c>
      <c r="B37" s="4">
        <v>505.69</v>
      </c>
      <c r="C37" s="7">
        <v>367.31200000000001</v>
      </c>
      <c r="D37" s="4">
        <v>1151.5440000000001</v>
      </c>
    </row>
    <row r="38" spans="1:4" x14ac:dyDescent="0.2">
      <c r="A38">
        <f t="shared" si="0"/>
        <v>36</v>
      </c>
      <c r="B38" s="4">
        <v>499.6</v>
      </c>
      <c r="C38" s="7">
        <v>252.684</v>
      </c>
      <c r="D38" s="4">
        <v>1184.5219999999999</v>
      </c>
    </row>
    <row r="39" spans="1:4" x14ac:dyDescent="0.2">
      <c r="A39">
        <f t="shared" si="0"/>
        <v>37</v>
      </c>
      <c r="B39" s="4">
        <v>543.36400000000003</v>
      </c>
      <c r="C39" s="7">
        <v>202.91900000000001</v>
      </c>
      <c r="D39" s="4">
        <v>1136.162</v>
      </c>
    </row>
    <row r="40" spans="1:4" x14ac:dyDescent="0.2">
      <c r="A40">
        <f t="shared" si="0"/>
        <v>38</v>
      </c>
      <c r="B40" s="4">
        <v>496</v>
      </c>
      <c r="C40" s="7">
        <v>161.125</v>
      </c>
      <c r="D40" s="4">
        <v>1140.287</v>
      </c>
    </row>
    <row r="41" spans="1:4" x14ac:dyDescent="0.2">
      <c r="A41">
        <f t="shared" si="0"/>
        <v>39</v>
      </c>
      <c r="B41" s="4">
        <v>667.74699999999996</v>
      </c>
      <c r="C41" s="7">
        <v>342.84199999999998</v>
      </c>
      <c r="D41" s="4">
        <v>1109.075</v>
      </c>
    </row>
    <row r="42" spans="1:4" x14ac:dyDescent="0.2">
      <c r="A42">
        <f t="shared" si="0"/>
        <v>40</v>
      </c>
      <c r="B42" s="4">
        <v>501</v>
      </c>
      <c r="C42" s="7">
        <v>582.57399999999996</v>
      </c>
      <c r="D42" s="4">
        <v>1159.74</v>
      </c>
    </row>
    <row r="43" spans="1:4" x14ac:dyDescent="0.2">
      <c r="A43">
        <f t="shared" si="0"/>
        <v>41</v>
      </c>
      <c r="B43" s="4">
        <v>443.20800000000003</v>
      </c>
      <c r="C43" s="7">
        <v>1725.0340000000001</v>
      </c>
      <c r="D43" s="4">
        <v>1178.825</v>
      </c>
    </row>
    <row r="44" spans="1:4" x14ac:dyDescent="0.2">
      <c r="A44">
        <f t="shared" si="0"/>
        <v>42</v>
      </c>
      <c r="B44" s="4">
        <v>440.38</v>
      </c>
      <c r="C44" s="7">
        <v>259.33300000000003</v>
      </c>
      <c r="D44" s="4">
        <v>1093.8009999999999</v>
      </c>
    </row>
    <row r="45" spans="1:4" x14ac:dyDescent="0.2">
      <c r="A45">
        <f t="shared" si="0"/>
        <v>43</v>
      </c>
      <c r="B45" s="4">
        <v>488.84300000000002</v>
      </c>
      <c r="C45" s="7">
        <v>219.61199999999999</v>
      </c>
      <c r="D45" s="4">
        <v>1141.7329999999999</v>
      </c>
    </row>
    <row r="46" spans="1:4" x14ac:dyDescent="0.2">
      <c r="A46">
        <f t="shared" si="0"/>
        <v>44</v>
      </c>
      <c r="B46" s="4">
        <v>477.90699999999998</v>
      </c>
      <c r="C46" s="7">
        <v>1183.4290000000001</v>
      </c>
      <c r="D46" s="4">
        <v>1118.0940000000001</v>
      </c>
    </row>
    <row r="47" spans="1:4" x14ac:dyDescent="0.2">
      <c r="A47">
        <f t="shared" si="0"/>
        <v>45</v>
      </c>
      <c r="B47" s="4">
        <v>474.27100000000002</v>
      </c>
      <c r="C47" s="7">
        <v>312.33</v>
      </c>
      <c r="D47" s="4">
        <v>1141.33</v>
      </c>
    </row>
    <row r="48" spans="1:4" x14ac:dyDescent="0.2">
      <c r="A48">
        <f t="shared" si="0"/>
        <v>46</v>
      </c>
      <c r="B48" s="4">
        <v>591.74099999999999</v>
      </c>
      <c r="C48" s="7">
        <v>240.624</v>
      </c>
      <c r="D48" s="4">
        <v>1132.3689999999999</v>
      </c>
    </row>
    <row r="49" spans="1:4" x14ac:dyDescent="0.2">
      <c r="A49">
        <f t="shared" si="0"/>
        <v>47</v>
      </c>
      <c r="B49" s="4">
        <v>390.87900000000002</v>
      </c>
      <c r="C49" s="7">
        <v>265.19400000000002</v>
      </c>
      <c r="D49" s="4">
        <v>1135.1790000000001</v>
      </c>
    </row>
    <row r="50" spans="1:4" x14ac:dyDescent="0.2">
      <c r="A50">
        <f t="shared" si="0"/>
        <v>48</v>
      </c>
      <c r="B50" s="4">
        <v>487.02199999999999</v>
      </c>
      <c r="C50" s="7">
        <v>135.57900000000001</v>
      </c>
      <c r="D50" s="4">
        <v>1137.098</v>
      </c>
    </row>
    <row r="51" spans="1:4" x14ac:dyDescent="0.2">
      <c r="A51">
        <f t="shared" si="0"/>
        <v>49</v>
      </c>
      <c r="B51" s="4">
        <v>474.74200000000002</v>
      </c>
      <c r="C51" s="7">
        <v>1623.944</v>
      </c>
      <c r="D51" s="4">
        <v>1137.585</v>
      </c>
    </row>
    <row r="52" spans="1:4" x14ac:dyDescent="0.2">
      <c r="A52">
        <f t="shared" si="0"/>
        <v>50</v>
      </c>
      <c r="B52" s="4">
        <v>608.52099999999996</v>
      </c>
      <c r="C52" s="7">
        <v>331.19</v>
      </c>
      <c r="D52" s="4">
        <v>1136.675</v>
      </c>
    </row>
    <row r="53" spans="1:4" x14ac:dyDescent="0.2">
      <c r="A53">
        <f t="shared" si="0"/>
        <v>51</v>
      </c>
      <c r="B53" s="4">
        <v>634.29</v>
      </c>
      <c r="C53" s="7">
        <v>248.67400000000001</v>
      </c>
      <c r="D53" s="4">
        <v>1101.3040000000001</v>
      </c>
    </row>
    <row r="54" spans="1:4" x14ac:dyDescent="0.2">
      <c r="A54">
        <f t="shared" si="0"/>
        <v>52</v>
      </c>
      <c r="B54" s="4">
        <v>583.27700000000004</v>
      </c>
      <c r="C54" s="7">
        <v>160.44499999999999</v>
      </c>
      <c r="D54" s="4">
        <v>1148.7819999999999</v>
      </c>
    </row>
    <row r="55" spans="1:4" x14ac:dyDescent="0.2">
      <c r="A55">
        <f t="shared" si="0"/>
        <v>53</v>
      </c>
      <c r="B55" s="4">
        <v>523.55899999999997</v>
      </c>
      <c r="C55" s="7">
        <v>262.827</v>
      </c>
      <c r="D55" s="4">
        <v>1125.498</v>
      </c>
    </row>
    <row r="56" spans="1:4" x14ac:dyDescent="0.2">
      <c r="A56">
        <f t="shared" si="0"/>
        <v>54</v>
      </c>
      <c r="B56" s="4">
        <v>569.77599999999995</v>
      </c>
      <c r="C56" s="7">
        <v>337.28100000000001</v>
      </c>
      <c r="D56" s="4">
        <v>1356.5419999999999</v>
      </c>
    </row>
    <row r="57" spans="1:4" x14ac:dyDescent="0.2">
      <c r="A57">
        <f t="shared" si="0"/>
        <v>55</v>
      </c>
      <c r="B57" s="4">
        <v>649.21400000000006</v>
      </c>
      <c r="C57" s="7">
        <v>340.38400000000001</v>
      </c>
      <c r="D57" s="4">
        <v>1352.1320000000001</v>
      </c>
    </row>
    <row r="58" spans="1:4" x14ac:dyDescent="0.2">
      <c r="A58">
        <f t="shared" si="0"/>
        <v>56</v>
      </c>
      <c r="B58" s="4">
        <v>394.774</v>
      </c>
      <c r="C58" s="7">
        <v>356.95299999999997</v>
      </c>
      <c r="D58" s="4">
        <v>1359.9849999999999</v>
      </c>
    </row>
    <row r="59" spans="1:4" x14ac:dyDescent="0.2">
      <c r="A59">
        <f t="shared" si="0"/>
        <v>57</v>
      </c>
      <c r="B59" s="4">
        <v>413.17500000000001</v>
      </c>
      <c r="C59" s="7">
        <v>380.60399999999998</v>
      </c>
      <c r="D59" s="4">
        <v>1155.0820000000001</v>
      </c>
    </row>
    <row r="60" spans="1:4" x14ac:dyDescent="0.2">
      <c r="A60">
        <f t="shared" si="0"/>
        <v>58</v>
      </c>
      <c r="B60" s="4">
        <v>388.94</v>
      </c>
      <c r="C60" s="7">
        <v>472.59199999999998</v>
      </c>
      <c r="D60" s="4">
        <v>1187.2619999999999</v>
      </c>
    </row>
    <row r="61" spans="1:4" x14ac:dyDescent="0.2">
      <c r="A61">
        <f t="shared" si="0"/>
        <v>59</v>
      </c>
      <c r="B61" s="4">
        <v>495.36500000000001</v>
      </c>
      <c r="C61" s="7">
        <v>178.428</v>
      </c>
      <c r="D61" s="4">
        <v>1195.377</v>
      </c>
    </row>
    <row r="62" spans="1:4" x14ac:dyDescent="0.2">
      <c r="A62">
        <f t="shared" si="0"/>
        <v>60</v>
      </c>
      <c r="B62" s="4">
        <v>436.79199999999997</v>
      </c>
      <c r="C62" s="7">
        <v>278.101</v>
      </c>
      <c r="D62" s="4">
        <v>1182.771</v>
      </c>
    </row>
    <row r="63" spans="1:4" x14ac:dyDescent="0.2">
      <c r="A63">
        <f t="shared" si="0"/>
        <v>61</v>
      </c>
      <c r="B63" s="4">
        <v>478.73200000000003</v>
      </c>
      <c r="C63" s="7">
        <v>210.82400000000001</v>
      </c>
      <c r="D63" s="4">
        <v>1188.6959999999999</v>
      </c>
    </row>
    <row r="64" spans="1:4" x14ac:dyDescent="0.2">
      <c r="A64">
        <f t="shared" si="0"/>
        <v>62</v>
      </c>
      <c r="B64" s="4">
        <v>433.30500000000001</v>
      </c>
      <c r="C64" s="7">
        <v>238.64099999999999</v>
      </c>
      <c r="D64" s="4">
        <v>1181.316</v>
      </c>
    </row>
    <row r="65" spans="1:4" x14ac:dyDescent="0.2">
      <c r="A65">
        <f t="shared" si="0"/>
        <v>63</v>
      </c>
      <c r="B65" s="4">
        <v>400.74200000000002</v>
      </c>
      <c r="C65" s="7">
        <v>292.19200000000001</v>
      </c>
      <c r="D65" s="4">
        <v>1167.3389999999999</v>
      </c>
    </row>
    <row r="66" spans="1:4" x14ac:dyDescent="0.2">
      <c r="A66">
        <f t="shared" si="0"/>
        <v>64</v>
      </c>
      <c r="B66" s="4">
        <v>412.65600000000001</v>
      </c>
      <c r="C66" s="7">
        <v>228.83099999999999</v>
      </c>
      <c r="D66" s="4">
        <v>1177.3119999999999</v>
      </c>
    </row>
    <row r="67" spans="1:4" x14ac:dyDescent="0.2">
      <c r="A67">
        <f t="shared" si="0"/>
        <v>65</v>
      </c>
      <c r="B67" s="4">
        <v>448.54199999999997</v>
      </c>
      <c r="C67" s="7">
        <v>193.56899999999999</v>
      </c>
      <c r="D67" s="4">
        <v>1188.306</v>
      </c>
    </row>
    <row r="68" spans="1:4" x14ac:dyDescent="0.2">
      <c r="A68">
        <f t="shared" ref="A68:A101" si="1">A67+1</f>
        <v>66</v>
      </c>
      <c r="B68" s="4">
        <v>423.00299999999999</v>
      </c>
      <c r="C68" s="7">
        <v>447.22300000000001</v>
      </c>
      <c r="D68" s="4">
        <v>1191.4960000000001</v>
      </c>
    </row>
    <row r="69" spans="1:4" x14ac:dyDescent="0.2">
      <c r="A69">
        <f t="shared" si="1"/>
        <v>67</v>
      </c>
      <c r="B69" s="4">
        <v>415.84699999999998</v>
      </c>
      <c r="C69" s="7">
        <v>278.17200000000003</v>
      </c>
      <c r="D69" s="4">
        <v>1150.385</v>
      </c>
    </row>
    <row r="70" spans="1:4" x14ac:dyDescent="0.2">
      <c r="A70">
        <f t="shared" si="1"/>
        <v>68</v>
      </c>
      <c r="B70" s="4">
        <v>376.959</v>
      </c>
      <c r="C70" s="7">
        <v>320.33100000000002</v>
      </c>
      <c r="D70" s="4">
        <v>1104.8440000000001</v>
      </c>
    </row>
    <row r="71" spans="1:4" x14ac:dyDescent="0.2">
      <c r="A71">
        <f t="shared" si="1"/>
        <v>69</v>
      </c>
      <c r="B71" s="4">
        <v>538.28</v>
      </c>
      <c r="C71" s="7">
        <v>301.91399999999999</v>
      </c>
      <c r="D71" s="4">
        <v>1166.559</v>
      </c>
    </row>
    <row r="72" spans="1:4" x14ac:dyDescent="0.2">
      <c r="A72">
        <f t="shared" si="1"/>
        <v>70</v>
      </c>
      <c r="B72" s="4">
        <v>669.01400000000001</v>
      </c>
      <c r="C72" s="7">
        <v>215.53299999999999</v>
      </c>
      <c r="D72" s="4">
        <v>1220.2719999999999</v>
      </c>
    </row>
    <row r="73" spans="1:4" x14ac:dyDescent="0.2">
      <c r="A73">
        <f t="shared" si="1"/>
        <v>71</v>
      </c>
      <c r="B73" s="4">
        <v>473.20600000000002</v>
      </c>
      <c r="C73" s="7">
        <v>540.36699999999996</v>
      </c>
      <c r="D73" s="4">
        <v>1240.9970000000001</v>
      </c>
    </row>
    <row r="74" spans="1:4" x14ac:dyDescent="0.2">
      <c r="A74">
        <f t="shared" si="1"/>
        <v>72</v>
      </c>
      <c r="B74" s="4">
        <v>490.92700000000002</v>
      </c>
      <c r="C74" s="7">
        <v>453.40699999999998</v>
      </c>
      <c r="D74" s="4">
        <v>1212.2719999999999</v>
      </c>
    </row>
    <row r="75" spans="1:4" x14ac:dyDescent="0.2">
      <c r="A75">
        <f t="shared" si="1"/>
        <v>73</v>
      </c>
      <c r="B75" s="4">
        <v>396.68599999999998</v>
      </c>
      <c r="C75" s="7">
        <v>296.19499999999999</v>
      </c>
      <c r="D75" s="4">
        <v>1213.6010000000001</v>
      </c>
    </row>
    <row r="76" spans="1:4" x14ac:dyDescent="0.2">
      <c r="A76">
        <f t="shared" si="1"/>
        <v>74</v>
      </c>
      <c r="B76" s="4">
        <v>426.45699999999999</v>
      </c>
      <c r="C76" s="7">
        <v>477.10899999999998</v>
      </c>
      <c r="D76" s="4">
        <v>1240.202</v>
      </c>
    </row>
    <row r="77" spans="1:4" x14ac:dyDescent="0.2">
      <c r="A77">
        <f t="shared" si="1"/>
        <v>75</v>
      </c>
      <c r="B77" s="4">
        <v>549.42100000000005</v>
      </c>
      <c r="C77" s="7">
        <v>213.304</v>
      </c>
      <c r="D77" s="4">
        <v>1190.4179999999999</v>
      </c>
    </row>
    <row r="78" spans="1:4" x14ac:dyDescent="0.2">
      <c r="A78">
        <f t="shared" si="1"/>
        <v>76</v>
      </c>
      <c r="B78" s="4">
        <v>569.63</v>
      </c>
      <c r="C78" s="7">
        <v>292.33</v>
      </c>
      <c r="D78" s="4">
        <v>1143.1300000000001</v>
      </c>
    </row>
    <row r="79" spans="1:4" x14ac:dyDescent="0.2">
      <c r="A79">
        <f t="shared" si="1"/>
        <v>77</v>
      </c>
      <c r="B79" s="4">
        <v>516.82399999999996</v>
      </c>
      <c r="C79" s="7">
        <v>151.554</v>
      </c>
      <c r="D79" s="4">
        <v>1099.6220000000001</v>
      </c>
    </row>
    <row r="80" spans="1:4" x14ac:dyDescent="0.2">
      <c r="A80">
        <f t="shared" si="1"/>
        <v>78</v>
      </c>
      <c r="B80" s="4">
        <v>552.67600000000004</v>
      </c>
      <c r="C80" s="7">
        <v>307.93299999999999</v>
      </c>
      <c r="D80" s="4">
        <v>1154.779</v>
      </c>
    </row>
    <row r="81" spans="1:4" x14ac:dyDescent="0.2">
      <c r="A81">
        <f t="shared" si="1"/>
        <v>79</v>
      </c>
      <c r="B81" s="4">
        <v>545.21100000000001</v>
      </c>
      <c r="C81" s="7">
        <v>471.74700000000001</v>
      </c>
      <c r="D81" s="4">
        <v>1217.8320000000001</v>
      </c>
    </row>
    <row r="82" spans="1:4" x14ac:dyDescent="0.2">
      <c r="A82">
        <f t="shared" si="1"/>
        <v>80</v>
      </c>
      <c r="B82" s="4">
        <v>584.00599999999997</v>
      </c>
      <c r="C82" s="7">
        <v>463.745</v>
      </c>
      <c r="D82" s="4">
        <v>1204.5820000000001</v>
      </c>
    </row>
    <row r="83" spans="1:4" x14ac:dyDescent="0.2">
      <c r="A83">
        <f t="shared" si="1"/>
        <v>81</v>
      </c>
      <c r="B83" s="4">
        <v>447.12799999999999</v>
      </c>
      <c r="C83" s="7">
        <v>208.197</v>
      </c>
      <c r="D83" s="4">
        <v>1263.3219999999999</v>
      </c>
    </row>
    <row r="84" spans="1:4" x14ac:dyDescent="0.2">
      <c r="A84">
        <f t="shared" si="1"/>
        <v>82</v>
      </c>
      <c r="B84" s="4">
        <v>584.90099999999995</v>
      </c>
      <c r="C84" s="7">
        <v>542.54100000000005</v>
      </c>
      <c r="D84" s="4">
        <v>1140.721</v>
      </c>
    </row>
    <row r="85" spans="1:4" x14ac:dyDescent="0.2">
      <c r="A85">
        <f t="shared" si="1"/>
        <v>83</v>
      </c>
      <c r="B85" s="4">
        <v>365.85300000000001</v>
      </c>
      <c r="C85" s="7">
        <v>563.68299999999999</v>
      </c>
      <c r="D85" s="4">
        <v>1171.7660000000001</v>
      </c>
    </row>
    <row r="86" spans="1:4" x14ac:dyDescent="0.2">
      <c r="A86">
        <f t="shared" si="1"/>
        <v>84</v>
      </c>
      <c r="B86" s="4">
        <v>545.40700000000004</v>
      </c>
      <c r="C86" s="7">
        <v>343.16899999999998</v>
      </c>
      <c r="D86" s="4">
        <v>1096.229</v>
      </c>
    </row>
    <row r="87" spans="1:4" x14ac:dyDescent="0.2">
      <c r="A87">
        <f t="shared" si="1"/>
        <v>85</v>
      </c>
      <c r="B87" s="4">
        <v>419.37700000000001</v>
      </c>
      <c r="C87" s="7">
        <v>584.94100000000003</v>
      </c>
      <c r="D87" s="4">
        <v>1325.38</v>
      </c>
    </row>
    <row r="88" spans="1:4" x14ac:dyDescent="0.2">
      <c r="A88">
        <f t="shared" si="1"/>
        <v>86</v>
      </c>
      <c r="B88" s="4">
        <v>394.79599999999999</v>
      </c>
      <c r="C88" s="7">
        <v>257.13299999999998</v>
      </c>
      <c r="D88" s="4">
        <v>850.24800000000005</v>
      </c>
    </row>
    <row r="89" spans="1:4" x14ac:dyDescent="0.2">
      <c r="A89">
        <f t="shared" si="1"/>
        <v>87</v>
      </c>
      <c r="B89" s="4">
        <v>436.08699999999999</v>
      </c>
      <c r="C89" s="7">
        <v>343.28699999999998</v>
      </c>
      <c r="D89" s="4">
        <v>1353.635</v>
      </c>
    </row>
    <row r="90" spans="1:4" x14ac:dyDescent="0.2">
      <c r="A90">
        <f t="shared" si="1"/>
        <v>88</v>
      </c>
      <c r="B90" s="4">
        <v>455.899</v>
      </c>
      <c r="C90" s="7">
        <v>242.488</v>
      </c>
      <c r="D90" s="4">
        <v>1173.1469999999999</v>
      </c>
    </row>
    <row r="91" spans="1:4" x14ac:dyDescent="0.2">
      <c r="A91">
        <f t="shared" si="1"/>
        <v>89</v>
      </c>
      <c r="B91" s="4">
        <v>662.18299999999999</v>
      </c>
      <c r="C91" s="7">
        <v>314.017</v>
      </c>
      <c r="D91" s="4">
        <v>1136.7819999999999</v>
      </c>
    </row>
    <row r="92" spans="1:4" x14ac:dyDescent="0.2">
      <c r="A92">
        <f t="shared" si="1"/>
        <v>90</v>
      </c>
      <c r="B92" s="4">
        <v>463.19</v>
      </c>
      <c r="C92" s="7">
        <v>168.53299999999999</v>
      </c>
      <c r="D92" s="4">
        <v>1185.268</v>
      </c>
    </row>
    <row r="93" spans="1:4" x14ac:dyDescent="0.2">
      <c r="A93">
        <f t="shared" si="1"/>
        <v>91</v>
      </c>
      <c r="B93" s="4">
        <v>480.726</v>
      </c>
      <c r="C93" s="7">
        <v>178.05799999999999</v>
      </c>
      <c r="D93" s="4">
        <v>1119.0250000000001</v>
      </c>
    </row>
    <row r="94" spans="1:4" x14ac:dyDescent="0.2">
      <c r="A94">
        <f t="shared" si="1"/>
        <v>92</v>
      </c>
      <c r="B94" s="4">
        <v>452.01400000000001</v>
      </c>
      <c r="C94" s="7">
        <v>497.423</v>
      </c>
      <c r="D94" s="4">
        <v>1140.6790000000001</v>
      </c>
    </row>
    <row r="95" spans="1:4" x14ac:dyDescent="0.2">
      <c r="A95">
        <f t="shared" si="1"/>
        <v>93</v>
      </c>
      <c r="B95" s="4">
        <v>447.517</v>
      </c>
      <c r="C95" s="7">
        <v>219.17099999999999</v>
      </c>
      <c r="D95" s="4">
        <v>1144.1590000000001</v>
      </c>
    </row>
    <row r="96" spans="1:4" x14ac:dyDescent="0.2">
      <c r="A96">
        <f t="shared" si="1"/>
        <v>94</v>
      </c>
      <c r="B96" s="4">
        <v>479.77699999999999</v>
      </c>
      <c r="C96" s="7">
        <v>682.58600000000001</v>
      </c>
      <c r="D96" s="4">
        <v>1124.9870000000001</v>
      </c>
    </row>
    <row r="97" spans="1:4" x14ac:dyDescent="0.2">
      <c r="A97">
        <f t="shared" si="1"/>
        <v>95</v>
      </c>
      <c r="B97" s="4">
        <v>543.30499999999995</v>
      </c>
      <c r="C97" s="7">
        <v>331.81599999999997</v>
      </c>
      <c r="D97" s="4">
        <v>1108.759</v>
      </c>
    </row>
    <row r="98" spans="1:4" x14ac:dyDescent="0.2">
      <c r="A98">
        <f t="shared" si="1"/>
        <v>96</v>
      </c>
      <c r="B98" s="4">
        <v>469.21699999999998</v>
      </c>
      <c r="C98" s="7">
        <v>338.00599999999997</v>
      </c>
      <c r="D98" s="4">
        <v>1139.47</v>
      </c>
    </row>
    <row r="99" spans="1:4" x14ac:dyDescent="0.2">
      <c r="A99">
        <f t="shared" si="1"/>
        <v>97</v>
      </c>
      <c r="B99" s="4">
        <v>502.471</v>
      </c>
      <c r="C99" s="7">
        <v>314.94499999999999</v>
      </c>
      <c r="D99" s="4">
        <v>1135.461</v>
      </c>
    </row>
    <row r="100" spans="1:4" x14ac:dyDescent="0.2">
      <c r="A100">
        <f t="shared" si="1"/>
        <v>98</v>
      </c>
      <c r="B100" s="4">
        <v>441.58100000000002</v>
      </c>
      <c r="C100" s="7">
        <v>270.65100000000001</v>
      </c>
      <c r="D100" s="4">
        <v>1107.989</v>
      </c>
    </row>
    <row r="101" spans="1:4" x14ac:dyDescent="0.2">
      <c r="A101">
        <f t="shared" si="1"/>
        <v>99</v>
      </c>
      <c r="B101" s="4">
        <v>468.87900000000002</v>
      </c>
      <c r="C101" s="7">
        <v>396.73599999999999</v>
      </c>
      <c r="D101" s="4">
        <v>1180.923</v>
      </c>
    </row>
    <row r="102" spans="1:4" x14ac:dyDescent="0.2">
      <c r="B102" s="4"/>
      <c r="C102" s="4"/>
      <c r="D102" s="4"/>
    </row>
    <row r="103" spans="1:4" x14ac:dyDescent="0.2">
      <c r="A103" s="1" t="s">
        <v>11</v>
      </c>
      <c r="B103" s="4">
        <f>AVERAGE(B2:B101)</f>
        <v>497.62983000000008</v>
      </c>
      <c r="C103" s="4">
        <f>AVERAGE(C2:C101)</f>
        <v>392.53666999999984</v>
      </c>
      <c r="D103" s="4">
        <f>AVERAGE(D2:D101)</f>
        <v>1179.8375299999996</v>
      </c>
    </row>
    <row r="104" spans="1:4" x14ac:dyDescent="0.2">
      <c r="A104" s="1" t="s">
        <v>12</v>
      </c>
      <c r="B104" s="4">
        <f>STDEV(B2:B101)</f>
        <v>81.235028103588377</v>
      </c>
      <c r="C104" s="4">
        <f>STDEV(C2:C101)</f>
        <v>292.52193755624165</v>
      </c>
      <c r="D104" s="4">
        <f>STDEV(D2:D101)</f>
        <v>91.896270609576888</v>
      </c>
    </row>
    <row r="105" spans="1:4" x14ac:dyDescent="0.2">
      <c r="A105" s="1" t="s">
        <v>26</v>
      </c>
      <c r="B105" s="4">
        <f>MIN(B2:B101)</f>
        <v>335.65100000000001</v>
      </c>
      <c r="C105" s="4">
        <f>MIN(C2:C101)</f>
        <v>134.34299999999999</v>
      </c>
      <c r="D105" s="4">
        <f>MIN(D2:D101)</f>
        <v>850.24800000000005</v>
      </c>
    </row>
    <row r="106" spans="1:4" x14ac:dyDescent="0.2">
      <c r="A106" s="1" t="s">
        <v>27</v>
      </c>
      <c r="B106" s="4">
        <f>MAX(B2:B101)</f>
        <v>707.97799999999995</v>
      </c>
      <c r="C106" s="4">
        <f>MAX(C2:C101)</f>
        <v>1725.0340000000001</v>
      </c>
      <c r="D106" s="4">
        <f>MAX(D2:D101)</f>
        <v>1408.9490000000001</v>
      </c>
    </row>
    <row r="107" spans="1:4" x14ac:dyDescent="0.2">
      <c r="A107" s="1" t="s">
        <v>28</v>
      </c>
      <c r="B107" s="4">
        <f>MEDIAN(B2:B101)</f>
        <v>480.99149999999997</v>
      </c>
      <c r="C107" s="4">
        <f>MEDIAN(C2:C101)</f>
        <v>317.63800000000003</v>
      </c>
      <c r="D107" s="4">
        <f>MEDIAN(D2:D101)</f>
        <v>1153.0815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EM</vt:lpstr>
      <vt:lpstr>1-BFGS</vt:lpstr>
      <vt:lpstr>2-BFGS</vt:lpstr>
      <vt:lpstr>LogL</vt:lpstr>
      <vt:lpstr>Wall-time</vt:lpstr>
    </vt:vector>
  </TitlesOfParts>
  <Company>CSIRO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Jermiin, Lars (Entomology, Black Mountain)</dc:creator>
  <cp:lastModifiedBy>Microsoft Office User</cp:lastModifiedBy>
  <dcterms:created xsi:type="dcterms:W3CDTF">2015-08-30T22:13:26Z</dcterms:created>
  <dcterms:modified xsi:type="dcterms:W3CDTF">2017-03-30T03:00:58Z</dcterms:modified>
</cp:coreProperties>
</file>